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rndpfr.sharepoint.com/sites/SG-DO/Documents partages/1. MARCHES/3. Marchés en cours de passation/2025 Vitraux/1. DCE/2.1 Pièces financières/"/>
    </mc:Choice>
  </mc:AlternateContent>
  <xr:revisionPtr revIDLastSave="22" documentId="13_ncr:1_{F1566CD2-F883-4FC3-995B-8B62906EA9E7}" xr6:coauthVersionLast="47" xr6:coauthVersionMax="47" xr10:uidLastSave="{BDF1223B-F46B-4EED-9F62-7697EF314CB9}"/>
  <bookViews>
    <workbookView xWindow="-28920" yWindow="-120" windowWidth="29040" windowHeight="15720" tabRatio="900" xr2:uid="{953EA27D-63D0-4109-AE35-FDB7FD283B9D}"/>
  </bookViews>
  <sheets>
    <sheet name="DPGF LOT 04" sheetId="20" r:id="rId1"/>
  </sheets>
  <definedNames>
    <definedName name="_">#REF!</definedName>
    <definedName name="__REP1">#REF!</definedName>
    <definedName name="__REP2">#REF!</definedName>
    <definedName name="__REP3">#REF!</definedName>
    <definedName name="__REP4">#REF!</definedName>
    <definedName name="__rep5">#REF!</definedName>
    <definedName name="__rep6">#REF!</definedName>
    <definedName name="__rep7">#REF!</definedName>
    <definedName name="_xlnm.Print_Titles" localSheetId="0">'DPGF LOT 04'!$4:$9</definedName>
    <definedName name="_xlnm.Print_Area" localSheetId="0">'DPGF LOT 04'!$A$4:$H$92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6" i="20" l="1"/>
  <c r="H88" i="20" s="1"/>
  <c r="H91" i="20" l="1"/>
  <c r="A38" i="20"/>
  <c r="B130" i="20"/>
  <c r="B195" i="20" s="1"/>
  <c r="C91" i="20"/>
  <c r="C86" i="20"/>
  <c r="B106" i="20"/>
  <c r="B141" i="20" s="1"/>
  <c r="B157" i="20" s="1"/>
  <c r="B206" i="20" s="1"/>
  <c r="B235" i="20" s="1"/>
  <c r="B247" i="20" s="1"/>
  <c r="A73" i="20"/>
  <c r="A69" i="20"/>
  <c r="A67" i="20"/>
  <c r="A65" i="20"/>
  <c r="A61" i="20"/>
  <c r="A52" i="20"/>
  <c r="A33" i="20"/>
  <c r="A31" i="20"/>
  <c r="A27" i="20"/>
  <c r="A26" i="20"/>
  <c r="A22" i="20"/>
  <c r="A21" i="20"/>
  <c r="A15" i="20"/>
  <c r="A14" i="20"/>
  <c r="A12" i="20"/>
  <c r="A11" i="20"/>
  <c r="A10" i="20"/>
  <c r="A9" i="20"/>
  <c r="A8" i="20"/>
  <c r="A7" i="20"/>
  <c r="A6" i="20"/>
  <c r="A13" i="20" l="1"/>
  <c r="A19" i="20" l="1"/>
  <c r="A20" i="20" l="1"/>
  <c r="A23" i="20" s="1"/>
  <c r="A24" i="20" l="1"/>
  <c r="A25" i="20" s="1"/>
  <c r="A28" i="20" l="1"/>
  <c r="A29" i="20" s="1"/>
  <c r="A30" i="20" s="1"/>
  <c r="A32" i="20" l="1"/>
  <c r="A36" i="20" s="1"/>
  <c r="A40" i="20" l="1"/>
  <c r="A41" i="20" s="1"/>
  <c r="A54" i="20" s="1"/>
  <c r="A55" i="20" s="1"/>
  <c r="A60" i="20" s="1"/>
  <c r="A62" i="20" s="1"/>
  <c r="A64" i="20" s="1"/>
  <c r="A66" i="20" s="1"/>
  <c r="A68" i="20" s="1"/>
  <c r="A70" i="20" s="1"/>
  <c r="A72" i="20" l="1"/>
  <c r="A82" i="20" s="1"/>
</calcChain>
</file>

<file path=xl/sharedStrings.xml><?xml version="1.0" encoding="utf-8"?>
<sst xmlns="http://schemas.openxmlformats.org/spreadsheetml/2006/main" count="113" uniqueCount="61">
  <si>
    <t>U</t>
  </si>
  <si>
    <t>Ens</t>
  </si>
  <si>
    <t>m²</t>
  </si>
  <si>
    <t>N° Art.</t>
  </si>
  <si>
    <t>DÉSIGNATION DES OUVRAGES</t>
  </si>
  <si>
    <t>Unit.</t>
  </si>
  <si>
    <t>Prix Unitaires</t>
  </si>
  <si>
    <t xml:space="preserve">T.V.A. 20 %   </t>
  </si>
  <si>
    <t>- Fourniture et mise en œuvre</t>
  </si>
  <si>
    <t xml:space="preserve">- Dépose et évacuation </t>
  </si>
  <si>
    <t>Gestion des déchets en centre de traitement autorisé via FID (Fiche d’Identification Déchets) signé par la MOA, CAP (Certificat d’Acceptation Préalable) et BSDA (Bordereaux de Suivi des Déchets d’Amiante)</t>
  </si>
  <si>
    <t>Métrologie pendant les travaux, conformément à une stratégie d’échantillonnage préalablement définie par un laboratoire accrédité COFRAC</t>
  </si>
  <si>
    <t>Mesures de fin travaux et autocontrôle permettant d’acter le retrait des matériaux amiantés</t>
  </si>
  <si>
    <t>Travaux préparatoires</t>
  </si>
  <si>
    <t>L’aménagement d’une zone de stockage des déchets d’amiante</t>
  </si>
  <si>
    <t>mois</t>
  </si>
  <si>
    <t xml:space="preserve">Remise en état après dépose des installations de la salle blanche et des différents SAS </t>
  </si>
  <si>
    <t>Quantités
MOE</t>
  </si>
  <si>
    <t>Quantités
proposées par l'entreprise</t>
  </si>
  <si>
    <t xml:space="preserve">N° Art CCTP </t>
  </si>
  <si>
    <r>
      <t>LOT 04</t>
    </r>
    <r>
      <rPr>
        <b/>
        <sz val="8"/>
        <rFont val="Arial"/>
        <family val="2"/>
      </rPr>
      <t>VTXNFS</t>
    </r>
    <r>
      <rPr>
        <b/>
        <sz val="10"/>
        <rFont val="Arial"/>
        <family val="2"/>
      </rPr>
      <t xml:space="preserve"> - AMIANTE</t>
    </r>
  </si>
  <si>
    <t>-Dépose soignée de la Salle Blanche sur la PF5 (plus-value par rapport au poste dépose du lot 31)</t>
  </si>
  <si>
    <t xml:space="preserve">- Fourniture et mise en œuvre </t>
  </si>
  <si>
    <t>-Remontage de la Salle Blanche sur la dalle Z6 (ancienne barrette C de la base vie de la phase 2)</t>
  </si>
  <si>
    <t>- Fourniture et mise en œuvre (banc, casiers pour 4 x 4 opérateurs)</t>
  </si>
  <si>
    <t xml:space="preserve">Mise en place d’une salle blanche confinée sous dépression sur site pour permettre le retrait des matériaux amiantés par le maître verrier en milieu sécurisé compris raccordement, d'un groupe électrogène de secours, zone de récupération aménagée en sortie de SAS et zone de stockage des caisses de vitraux en attente de traitement  </t>
  </si>
  <si>
    <t>- Location mensuelle, entretien et nettoyage quotidien (provision sur 5 mois)</t>
  </si>
  <si>
    <t>Surveillance à la caméra + alarme de la Salle Blanche y compris système report vidéo en salle réunion</t>
  </si>
  <si>
    <t>- Location mensuelle, entretien et nettoyage quotidien (provision sur 3 mois)</t>
  </si>
  <si>
    <t>m2</t>
  </si>
  <si>
    <t xml:space="preserve">Travaux d'accompagnement au lot 3 pour la dépose des 6 vitraux en condition amiante </t>
  </si>
  <si>
    <t>Travaux d'accompagnement au lot 03 pour le désamiantage des vitraux en salle blanche</t>
  </si>
  <si>
    <t>- Purge de l’ensemble des calfeutrements, intérieurs et extérieurs, en mortier de chaux amiantés des vitraux 36, 34,32, 30 et 24 y compris nettoyage fin de maçonneries, aspiration des débris des clafeutrements et tout autre résidus présent dans la zone</t>
  </si>
  <si>
    <t>Traitement des baies 36, 34, 32, 30, 28, 24</t>
  </si>
  <si>
    <t xml:space="preserve">Travaux d'entretien et nettoyage quotidien des installatons plomb pendant les travaux du lot 02 et la pose des vitraux  contemporains en condition plomb </t>
  </si>
  <si>
    <t>03.02</t>
  </si>
  <si>
    <t>03.03</t>
  </si>
  <si>
    <t>03.04</t>
  </si>
  <si>
    <t>03.05</t>
  </si>
  <si>
    <t>Dépose des confinements amiante et évacuation suivant plan de retrait</t>
  </si>
  <si>
    <t>Scénario 1 - 'Transformation base vie amiante en base vie plomb (même nombre d'opérateurs 4 + 4)</t>
  </si>
  <si>
    <t>Scénario 2 - 'Transformation base vie amiante en base vie plomb (dimensionnée pour 8 opérateurs + 8 opératrices)</t>
  </si>
  <si>
    <t>02.04</t>
  </si>
  <si>
    <t>03.01.01</t>
  </si>
  <si>
    <t>03.01.04</t>
  </si>
  <si>
    <t>03.01.02</t>
  </si>
  <si>
    <t xml:space="preserve">Mise en place d’une base vie amiante sur le portique comprenant deux bungalow non standard homme/femme avec 2 SAS personnel à 3 compartiments et une zone de récupération amenagée + un bungalow SAS matériel </t>
  </si>
  <si>
    <t xml:space="preserve">Mise en œuvre de deux SAS de décontamination à 3 compartiments et deux douches pour personnel </t>
  </si>
  <si>
    <t xml:space="preserve">Mise en œuvre de SAS de décontamination à 2 compartiments pour matériel et matériaux </t>
  </si>
  <si>
    <t>Réalisation de confinement étanche des échafaudages extérieurs au droit de l'ensemble des baies des chapelles de la Nef Sud par thérmoformé</t>
  </si>
  <si>
    <t xml:space="preserve">Réalisation du confinement des échafaudages intérieurs (protection amiante) au droit de l'ensemble des baies </t>
  </si>
  <si>
    <t>03.01.03</t>
  </si>
  <si>
    <t>03.01.07</t>
  </si>
  <si>
    <t>Montant HT</t>
  </si>
  <si>
    <t xml:space="preserve">Travaux de restauration des remplages, armatures métalliques 
et vitraux des chapelles Sud de la nef </t>
  </si>
  <si>
    <t xml:space="preserve">Rédaction d’un plan de retrait des matériaux amiantés précisant le processus de retrait (suivant le mode opératoire du maître verrier) établissement d'un PPSPS, une stratégie d’échantillonnage, les CAP (Certificats d’Acceptation Préalable) et BSDA (Bordereaux de Suivi des Déchets d’Amiante) pour les déchets ainsi que tout démarche administrative nécessaire auprès des organismes de contrôle et certificateur,plateforme Track déchets et Démat@miante » </t>
  </si>
  <si>
    <t>- Fourniture et mise en œuvre éléments complémentaires demandés</t>
  </si>
  <si>
    <r>
      <rPr>
        <sz val="11"/>
        <rFont val="Arial"/>
        <family val="2"/>
      </rPr>
      <t>Édifice :</t>
    </r>
    <r>
      <rPr>
        <b/>
        <sz val="11"/>
        <rFont val="Arial"/>
        <family val="2"/>
      </rPr>
      <t xml:space="preserve">   CATHEDRALE NOTRE-DAME DE PARIS</t>
    </r>
  </si>
  <si>
    <r>
      <rPr>
        <sz val="11"/>
        <rFont val="Arial"/>
        <family val="2"/>
      </rPr>
      <t>Opération</t>
    </r>
    <r>
      <rPr>
        <b/>
        <sz val="11"/>
        <rFont val="Arial"/>
        <family val="2"/>
      </rPr>
      <t xml:space="preserve"> :  Travaux de restauration des remplages, armatures métalliques 
et vitraux des chapelles Sud de la nef </t>
    </r>
  </si>
  <si>
    <t xml:space="preserve">LOT n°4VTXNFS
Traitement de l'amiante </t>
  </si>
  <si>
    <t>CADRE DE DECOMPOSITION
 PRIX GLOBAL &amp;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</si>
</sst>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F_-;\-* #,##0.00\ _F_-;_-* &quot;-&quot;??\ _F_-;_-@_-"/>
    <numFmt numFmtId="165" formatCode="_-* #,##0.00\ [$€]_-;\-* #,##0.00\ [$€]_-;_-* &quot;-&quot;??\ [$€]_-;_-@_-"/>
    <numFmt numFmtId="166" formatCode="#,##0.00_ ;\-#,##0.00\ "/>
    <numFmt numFmtId="167" formatCode="_-* #,##0.00\ _€_-;\-* #,##0.00\ _€_-;_-* &quot;-&quot;??\ _€_-;_-@_-"/>
    <numFmt numFmtId="168" formatCode="#,##0.00\ &quot;€&quot;"/>
  </numFmts>
  <fonts count="20">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theme="1"/>
      <name val="Arial"/>
      <family val="2"/>
    </font>
    <font>
      <b/>
      <sz val="10"/>
      <color theme="1"/>
      <name val="Arial"/>
      <family val="2"/>
    </font>
    <font>
      <sz val="9"/>
      <name val="Arial"/>
      <family val="2"/>
    </font>
    <font>
      <b/>
      <sz val="11"/>
      <name val="Arial"/>
      <family val="2"/>
    </font>
    <font>
      <b/>
      <sz val="16"/>
      <color rgb="FFFF0000"/>
      <name val="Arial"/>
      <family val="2"/>
    </font>
    <font>
      <sz val="10"/>
      <color rgb="FFFF0000"/>
      <name val="Arial"/>
      <family val="2"/>
    </font>
    <font>
      <b/>
      <sz val="8"/>
      <name val="Arial"/>
      <family val="2"/>
    </font>
    <font>
      <sz val="10"/>
      <name val="Arial"/>
      <family val="2"/>
    </font>
    <font>
      <sz val="9"/>
      <name val="Arial Narrow"/>
      <family val="2"/>
    </font>
    <font>
      <b/>
      <sz val="10"/>
      <name val="Arial Narrow"/>
      <family val="2"/>
    </font>
    <font>
      <sz val="10"/>
      <name val="Arial Narrow"/>
      <family val="2"/>
    </font>
    <font>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9">
    <border>
      <left/>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style="thin">
        <color auto="1"/>
      </right>
      <top style="thin">
        <color auto="1"/>
      </top>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right/>
      <top/>
      <bottom style="thin">
        <color indexed="64"/>
      </bottom>
      <diagonal/>
    </border>
    <border>
      <left/>
      <right style="thin">
        <color auto="1"/>
      </right>
      <top/>
      <bottom style="thin">
        <color auto="1"/>
      </bottom>
      <diagonal/>
    </border>
    <border>
      <left/>
      <right style="hair">
        <color indexed="64"/>
      </right>
      <top/>
      <bottom/>
      <diagonal/>
    </border>
    <border>
      <left style="thin">
        <color auto="1"/>
      </left>
      <right style="thin">
        <color auto="1"/>
      </right>
      <top/>
      <bottom style="double">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164" fontId="6" fillId="0" borderId="0" applyFont="0" applyFill="0" applyBorder="0" applyAlignment="0" applyProtection="0"/>
    <xf numFmtId="0" fontId="6" fillId="0" borderId="0"/>
    <xf numFmtId="0" fontId="5" fillId="0" borderId="0"/>
    <xf numFmtId="0" fontId="4" fillId="0" borderId="0"/>
    <xf numFmtId="0" fontId="3" fillId="0" borderId="0"/>
    <xf numFmtId="0" fontId="6" fillId="0" borderId="0"/>
    <xf numFmtId="164" fontId="6" fillId="0" borderId="0" applyFont="0" applyFill="0" applyBorder="0" applyAlignment="0" applyProtection="0"/>
    <xf numFmtId="0" fontId="3" fillId="0" borderId="0"/>
    <xf numFmtId="9" fontId="6" fillId="0" borderId="0" applyFont="0" applyFill="0" applyBorder="0" applyAlignment="0" applyProtection="0"/>
    <xf numFmtId="0" fontId="3" fillId="0" borderId="0"/>
    <xf numFmtId="0" fontId="3" fillId="0" borderId="0"/>
    <xf numFmtId="9" fontId="6" fillId="0" borderId="0" applyFont="0" applyFill="0" applyBorder="0" applyAlignment="0" applyProtection="0"/>
    <xf numFmtId="0" fontId="3" fillId="0" borderId="0"/>
    <xf numFmtId="0" fontId="3" fillId="0" borderId="0"/>
    <xf numFmtId="0" fontId="3" fillId="0" borderId="0"/>
    <xf numFmtId="4" fontId="6" fillId="0" borderId="0" applyBorder="0">
      <alignment horizontal="center"/>
    </xf>
    <xf numFmtId="0" fontId="6" fillId="0" borderId="0" applyBorder="0">
      <alignment horizontal="center" wrapText="1" shrinkToFit="1"/>
    </xf>
    <xf numFmtId="1" fontId="6" fillId="0" borderId="0" applyBorder="0">
      <alignment horizontal="center"/>
    </xf>
    <xf numFmtId="0" fontId="7" fillId="0" borderId="0">
      <alignment horizontal="left" wrapText="1" indent="1" shrinkToFit="1"/>
    </xf>
    <xf numFmtId="0" fontId="3" fillId="0" borderId="0"/>
    <xf numFmtId="0" fontId="3" fillId="0" borderId="0"/>
    <xf numFmtId="0" fontId="3" fillId="0" borderId="0"/>
    <xf numFmtId="0" fontId="6" fillId="0" borderId="0"/>
    <xf numFmtId="165" fontId="6" fillId="0" borderId="0" applyFont="0" applyFill="0" applyBorder="0" applyAlignment="0" applyProtection="0"/>
    <xf numFmtId="0" fontId="6" fillId="0" borderId="0"/>
    <xf numFmtId="0" fontId="6" fillId="0" borderId="0"/>
    <xf numFmtId="0" fontId="2" fillId="0" borderId="0"/>
    <xf numFmtId="0" fontId="2" fillId="0" borderId="0"/>
    <xf numFmtId="0" fontId="2" fillId="0" borderId="0"/>
    <xf numFmtId="0" fontId="2" fillId="0" borderId="0"/>
    <xf numFmtId="167" fontId="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5" fillId="0" borderId="0" applyFont="0" applyFill="0" applyBorder="0" applyAlignment="0" applyProtection="0"/>
  </cellStyleXfs>
  <cellXfs count="118">
    <xf numFmtId="0" fontId="0" fillId="0" borderId="0" xfId="0"/>
    <xf numFmtId="0" fontId="7" fillId="0" borderId="0" xfId="0" applyFont="1"/>
    <xf numFmtId="4" fontId="6" fillId="0" borderId="1" xfId="0" applyNumberFormat="1" applyFont="1" applyBorder="1" applyAlignment="1">
      <alignment horizontal="center"/>
    </xf>
    <xf numFmtId="0" fontId="6" fillId="0" borderId="1" xfId="0" applyFont="1" applyBorder="1" applyAlignment="1">
      <alignment horizontal="center"/>
    </xf>
    <xf numFmtId="0" fontId="6" fillId="0" borderId="0" xfId="0" applyFont="1"/>
    <xf numFmtId="4" fontId="6" fillId="0" borderId="1" xfId="0" applyNumberFormat="1" applyFont="1" applyBorder="1" applyAlignment="1">
      <alignment horizontal="center" wrapText="1"/>
    </xf>
    <xf numFmtId="0" fontId="6" fillId="0" borderId="0" xfId="0" applyFont="1" applyAlignment="1">
      <alignment horizontal="justify" vertical="center" wrapText="1"/>
    </xf>
    <xf numFmtId="0" fontId="6" fillId="0" borderId="0" xfId="0" applyFont="1" applyAlignment="1">
      <alignment horizontal="center"/>
    </xf>
    <xf numFmtId="4" fontId="6" fillId="0" borderId="0" xfId="0" applyNumberFormat="1" applyFont="1" applyAlignment="1">
      <alignment horizontal="center"/>
    </xf>
    <xf numFmtId="4" fontId="7" fillId="0" borderId="0" xfId="0" applyNumberFormat="1" applyFont="1" applyAlignment="1">
      <alignment horizontal="center"/>
    </xf>
    <xf numFmtId="0" fontId="10" fillId="0" borderId="0" xfId="0" applyFont="1"/>
    <xf numFmtId="0" fontId="7" fillId="2" borderId="6" xfId="0" applyFont="1" applyFill="1" applyBorder="1" applyAlignment="1">
      <alignment horizontal="center" vertical="center" wrapText="1"/>
    </xf>
    <xf numFmtId="0" fontId="7" fillId="0" borderId="3" xfId="0" applyFont="1" applyBorder="1" applyAlignment="1">
      <alignment horizontal="center" wrapText="1"/>
    </xf>
    <xf numFmtId="0" fontId="10" fillId="0" borderId="1" xfId="25" applyFont="1" applyBorder="1" applyAlignment="1">
      <alignment horizontal="center" wrapText="1"/>
    </xf>
    <xf numFmtId="0" fontId="7" fillId="0" borderId="0" xfId="0" applyFont="1" applyAlignment="1">
      <alignment horizontal="center"/>
    </xf>
    <xf numFmtId="49" fontId="7" fillId="2" borderId="6" xfId="19" applyNumberFormat="1" applyFill="1" applyBorder="1" applyAlignment="1">
      <alignment horizontal="center" vertical="center" wrapText="1"/>
    </xf>
    <xf numFmtId="0" fontId="7" fillId="2" borderId="6" xfId="17" applyFont="1" applyFill="1" applyBorder="1" applyAlignment="1">
      <alignment horizontal="center" vertical="center" wrapText="1" shrinkToFit="1"/>
    </xf>
    <xf numFmtId="164" fontId="7" fillId="2" borderId="6" xfId="1" applyFont="1" applyFill="1" applyBorder="1" applyAlignment="1">
      <alignment horizontal="center" vertical="center"/>
    </xf>
    <xf numFmtId="0" fontId="6" fillId="0" borderId="0" xfId="19" applyFont="1" applyAlignment="1">
      <alignment horizontal="center"/>
    </xf>
    <xf numFmtId="0" fontId="7" fillId="0" borderId="7" xfId="19" applyBorder="1" applyAlignment="1">
      <alignment horizontal="right" vertical="center" wrapText="1" indent="1"/>
    </xf>
    <xf numFmtId="0" fontId="7" fillId="0" borderId="7" xfId="19" applyBorder="1" applyAlignment="1">
      <alignment horizontal="right" vertical="center" wrapText="1" indent="1" shrinkToFit="1"/>
    </xf>
    <xf numFmtId="0" fontId="6" fillId="0" borderId="7" xfId="19" applyFont="1" applyBorder="1" applyAlignment="1">
      <alignment horizontal="right" vertical="center" wrapText="1" indent="1"/>
    </xf>
    <xf numFmtId="0" fontId="11" fillId="0" borderId="11" xfId="19" applyFont="1" applyBorder="1" applyAlignment="1">
      <alignment horizontal="right" vertical="center" wrapText="1" indent="1"/>
    </xf>
    <xf numFmtId="0" fontId="6" fillId="0" borderId="9" xfId="0" applyFont="1" applyBorder="1" applyAlignment="1">
      <alignment horizontal="justify" vertical="center" wrapText="1"/>
    </xf>
    <xf numFmtId="0" fontId="8" fillId="0" borderId="1" xfId="2" applyFont="1" applyBorder="1" applyAlignment="1">
      <alignment horizontal="center"/>
    </xf>
    <xf numFmtId="3" fontId="8" fillId="0" borderId="1" xfId="2" applyNumberFormat="1" applyFont="1" applyBorder="1" applyAlignment="1">
      <alignment horizontal="center"/>
    </xf>
    <xf numFmtId="164" fontId="6" fillId="0" borderId="1" xfId="1" applyFont="1" applyBorder="1" applyAlignment="1"/>
    <xf numFmtId="164" fontId="6" fillId="0" borderId="1" xfId="1" applyFont="1" applyFill="1" applyBorder="1" applyAlignment="1"/>
    <xf numFmtId="4" fontId="8" fillId="0" borderId="1" xfId="2" applyNumberFormat="1" applyFont="1" applyBorder="1" applyAlignment="1">
      <alignment horizontal="center"/>
    </xf>
    <xf numFmtId="0" fontId="6" fillId="0" borderId="1" xfId="10" applyFont="1" applyBorder="1" applyAlignment="1">
      <alignment horizontal="justify" wrapText="1"/>
    </xf>
    <xf numFmtId="0" fontId="8" fillId="0" borderId="1" xfId="10" applyFont="1" applyBorder="1" applyAlignment="1">
      <alignment horizontal="left" wrapText="1" indent="2"/>
    </xf>
    <xf numFmtId="0" fontId="9" fillId="0" borderId="1" xfId="10" applyFont="1" applyBorder="1" applyAlignment="1">
      <alignment horizontal="left" wrapText="1" indent="2"/>
    </xf>
    <xf numFmtId="164" fontId="6" fillId="0" borderId="4" xfId="1" applyFont="1" applyBorder="1" applyAlignment="1"/>
    <xf numFmtId="0" fontId="9" fillId="0" borderId="4" xfId="10" applyFont="1" applyBorder="1" applyAlignment="1">
      <alignment horizontal="right" wrapText="1" indent="1"/>
    </xf>
    <xf numFmtId="0" fontId="8" fillId="0" borderId="4" xfId="2" applyFont="1" applyBorder="1" applyAlignment="1">
      <alignment horizontal="center"/>
    </xf>
    <xf numFmtId="3" fontId="8" fillId="0" borderId="4" xfId="2" applyNumberFormat="1" applyFont="1" applyBorder="1" applyAlignment="1">
      <alignment horizontal="center"/>
    </xf>
    <xf numFmtId="0" fontId="8" fillId="0" borderId="1" xfId="10" quotePrefix="1" applyFont="1" applyBorder="1" applyAlignment="1">
      <alignment horizontal="left" wrapText="1" indent="2"/>
    </xf>
    <xf numFmtId="0" fontId="6" fillId="0" borderId="0" xfId="2"/>
    <xf numFmtId="0" fontId="10" fillId="0" borderId="0" xfId="2" applyFont="1"/>
    <xf numFmtId="0" fontId="8" fillId="0" borderId="1" xfId="28" quotePrefix="1" applyFont="1" applyBorder="1" applyAlignment="1">
      <alignment horizontal="left" wrapText="1" indent="4"/>
    </xf>
    <xf numFmtId="0" fontId="6" fillId="0" borderId="1" xfId="26" quotePrefix="1" applyBorder="1" applyAlignment="1">
      <alignment horizontal="left" wrapText="1" indent="4"/>
    </xf>
    <xf numFmtId="0" fontId="1" fillId="0" borderId="1" xfId="2" applyFont="1" applyBorder="1" applyAlignment="1">
      <alignment horizontal="center"/>
    </xf>
    <xf numFmtId="3" fontId="1" fillId="0" borderId="1" xfId="2" applyNumberFormat="1" applyFont="1" applyBorder="1" applyAlignment="1">
      <alignment horizontal="center"/>
    </xf>
    <xf numFmtId="0" fontId="1" fillId="0" borderId="1" xfId="30" applyFont="1" applyBorder="1" applyAlignment="1">
      <alignment horizontal="left" wrapText="1" indent="2"/>
    </xf>
    <xf numFmtId="4" fontId="1" fillId="0" borderId="1" xfId="2" applyNumberFormat="1" applyFont="1" applyBorder="1" applyAlignment="1">
      <alignment horizontal="center"/>
    </xf>
    <xf numFmtId="0" fontId="1" fillId="0" borderId="1" xfId="10" applyFont="1" applyBorder="1" applyAlignment="1">
      <alignment horizontal="left" wrapText="1" indent="2"/>
    </xf>
    <xf numFmtId="0" fontId="1" fillId="0" borderId="1" xfId="10" quotePrefix="1" applyFont="1" applyBorder="1" applyAlignment="1">
      <alignment horizontal="left" wrapText="1" indent="2"/>
    </xf>
    <xf numFmtId="0" fontId="8" fillId="0" borderId="1" xfId="10" quotePrefix="1" applyFont="1" applyBorder="1" applyAlignment="1">
      <alignment horizontal="left" wrapText="1" indent="4"/>
    </xf>
    <xf numFmtId="0" fontId="8" fillId="0" borderId="1" xfId="10" applyFont="1" applyBorder="1" applyAlignment="1">
      <alignment horizontal="left" wrapText="1" indent="3"/>
    </xf>
    <xf numFmtId="0" fontId="10" fillId="0" borderId="0" xfId="25" applyFont="1" applyAlignment="1">
      <alignment horizontal="center" wrapText="1"/>
    </xf>
    <xf numFmtId="0" fontId="10" fillId="0" borderId="8" xfId="25" applyFont="1" applyBorder="1" applyAlignment="1">
      <alignment horizontal="center" wrapText="1"/>
    </xf>
    <xf numFmtId="0" fontId="6" fillId="0" borderId="12" xfId="0" applyFont="1" applyBorder="1" applyAlignment="1">
      <alignment horizontal="center"/>
    </xf>
    <xf numFmtId="0" fontId="10" fillId="0" borderId="0" xfId="25" applyFont="1" applyAlignment="1">
      <alignment horizontal="center" vertical="top" wrapText="1"/>
    </xf>
    <xf numFmtId="0" fontId="12" fillId="0" borderId="0" xfId="0" applyFont="1"/>
    <xf numFmtId="0" fontId="7" fillId="0" borderId="13" xfId="0" applyFont="1" applyBorder="1" applyAlignment="1">
      <alignment horizontal="center"/>
    </xf>
    <xf numFmtId="0" fontId="10" fillId="0" borderId="7" xfId="25" applyFont="1" applyBorder="1" applyAlignment="1">
      <alignment horizontal="center" vertical="top" wrapText="1"/>
    </xf>
    <xf numFmtId="0" fontId="10" fillId="0" borderId="14" xfId="25" applyFont="1" applyBorder="1" applyAlignment="1">
      <alignment horizontal="center" vertical="top" wrapText="1"/>
    </xf>
    <xf numFmtId="4" fontId="7" fillId="2" borderId="6" xfId="16" applyFont="1" applyFill="1" applyBorder="1" applyAlignment="1">
      <alignment horizontal="center" vertical="center" wrapText="1"/>
    </xf>
    <xf numFmtId="164" fontId="6" fillId="0" borderId="8" xfId="1" applyFont="1" applyBorder="1" applyAlignment="1">
      <alignment horizontal="center"/>
    </xf>
    <xf numFmtId="0" fontId="6" fillId="0" borderId="2" xfId="0" applyFont="1" applyBorder="1" applyAlignment="1">
      <alignment horizontal="center"/>
    </xf>
    <xf numFmtId="0" fontId="6" fillId="0" borderId="5" xfId="17" applyBorder="1">
      <alignment horizontal="center" wrapText="1" shrinkToFit="1"/>
    </xf>
    <xf numFmtId="0" fontId="11" fillId="0" borderId="10" xfId="19" applyFont="1" applyBorder="1" applyAlignment="1">
      <alignment horizontal="right" wrapText="1"/>
    </xf>
    <xf numFmtId="164" fontId="7" fillId="2" borderId="6" xfId="1" applyFont="1" applyFill="1" applyBorder="1" applyAlignment="1">
      <alignment horizontal="center" vertical="center" wrapText="1"/>
    </xf>
    <xf numFmtId="4" fontId="6" fillId="0" borderId="8" xfId="0" applyNumberFormat="1" applyFont="1" applyBorder="1" applyAlignment="1">
      <alignment horizontal="center"/>
    </xf>
    <xf numFmtId="0" fontId="7" fillId="2" borderId="6" xfId="2" applyFont="1" applyFill="1" applyBorder="1" applyAlignment="1">
      <alignment horizontal="center" vertical="center" wrapText="1"/>
    </xf>
    <xf numFmtId="0" fontId="6" fillId="0" borderId="0" xfId="17" applyBorder="1">
      <alignment horizontal="center" wrapText="1" shrinkToFit="1"/>
    </xf>
    <xf numFmtId="4" fontId="6" fillId="0" borderId="0" xfId="16" applyBorder="1">
      <alignment horizontal="center"/>
    </xf>
    <xf numFmtId="164" fontId="6" fillId="0" borderId="0" xfId="1" applyFont="1" applyBorder="1" applyAlignment="1" applyProtection="1">
      <alignment horizontal="center"/>
      <protection locked="0"/>
    </xf>
    <xf numFmtId="0" fontId="11" fillId="0" borderId="12" xfId="19" applyFont="1" applyBorder="1" applyAlignment="1">
      <alignment horizontal="right" wrapText="1"/>
    </xf>
    <xf numFmtId="0" fontId="7" fillId="3" borderId="6" xfId="0" applyFont="1" applyFill="1" applyBorder="1" applyAlignment="1">
      <alignment horizontal="center" vertical="center" wrapText="1"/>
    </xf>
    <xf numFmtId="0" fontId="13" fillId="0" borderId="0" xfId="0" applyFont="1"/>
    <xf numFmtId="0" fontId="6" fillId="0" borderId="0" xfId="0" applyFont="1" applyAlignment="1">
      <alignment horizontal="left" vertical="top" wrapText="1"/>
    </xf>
    <xf numFmtId="0" fontId="1" fillId="0" borderId="1" xfId="28" quotePrefix="1" applyFont="1" applyBorder="1" applyAlignment="1">
      <alignment horizontal="left" wrapText="1" indent="4"/>
    </xf>
    <xf numFmtId="164" fontId="13" fillId="0" borderId="1" xfId="1" applyFont="1" applyBorder="1" applyAlignment="1"/>
    <xf numFmtId="164" fontId="13" fillId="0" borderId="1" xfId="1" applyFont="1" applyFill="1" applyBorder="1" applyAlignment="1"/>
    <xf numFmtId="166" fontId="7" fillId="0" borderId="5" xfId="17" applyNumberFormat="1" applyFont="1" applyBorder="1" applyAlignment="1">
      <alignment horizontal="right" vertical="center" wrapText="1" shrinkToFit="1"/>
    </xf>
    <xf numFmtId="0" fontId="7" fillId="0" borderId="0" xfId="17" applyFont="1" applyBorder="1" applyAlignment="1">
      <alignment horizontal="right" vertical="center" wrapText="1" shrinkToFit="1"/>
    </xf>
    <xf numFmtId="0" fontId="7" fillId="0" borderId="5" xfId="17" applyFont="1" applyBorder="1" applyAlignment="1">
      <alignment horizontal="center" vertical="center" wrapText="1" shrinkToFit="1"/>
    </xf>
    <xf numFmtId="0" fontId="7" fillId="0" borderId="0" xfId="17" applyFont="1" applyBorder="1" applyAlignment="1">
      <alignment horizontal="center" vertical="center" wrapText="1" shrinkToFit="1"/>
    </xf>
    <xf numFmtId="0" fontId="13" fillId="0" borderId="1" xfId="10" quotePrefix="1" applyFont="1" applyBorder="1" applyAlignment="1">
      <alignment horizontal="left" wrapText="1" indent="2"/>
    </xf>
    <xf numFmtId="4" fontId="7" fillId="0" borderId="1" xfId="0" applyNumberFormat="1" applyFont="1" applyBorder="1" applyAlignment="1">
      <alignment horizontal="center"/>
    </xf>
    <xf numFmtId="166" fontId="6" fillId="0" borderId="1" xfId="1" applyNumberFormat="1" applyFont="1" applyBorder="1" applyAlignment="1">
      <alignment horizontal="right"/>
    </xf>
    <xf numFmtId="166" fontId="13" fillId="0" borderId="1" xfId="1" applyNumberFormat="1" applyFont="1" applyBorder="1" applyAlignment="1">
      <alignment horizontal="right"/>
    </xf>
    <xf numFmtId="44" fontId="13" fillId="0" borderId="1" xfId="42" applyFont="1" applyBorder="1" applyAlignment="1">
      <alignment horizontal="center"/>
    </xf>
    <xf numFmtId="44" fontId="6" fillId="0" borderId="1" xfId="42" applyFont="1" applyBorder="1" applyAlignment="1">
      <alignment horizontal="right"/>
    </xf>
    <xf numFmtId="168" fontId="0" fillId="3" borderId="1" xfId="0" applyNumberFormat="1" applyFill="1" applyBorder="1"/>
    <xf numFmtId="166" fontId="6" fillId="3" borderId="1" xfId="1" applyNumberFormat="1" applyFont="1" applyFill="1" applyBorder="1" applyAlignment="1">
      <alignment horizontal="right"/>
    </xf>
    <xf numFmtId="166" fontId="6" fillId="0" borderId="4" xfId="1" applyNumberFormat="1" applyFont="1" applyBorder="1" applyAlignment="1">
      <alignment horizontal="right"/>
    </xf>
    <xf numFmtId="0" fontId="16" fillId="0" borderId="1" xfId="25" applyFont="1" applyBorder="1" applyAlignment="1">
      <alignment horizontal="center" wrapText="1"/>
    </xf>
    <xf numFmtId="0" fontId="16" fillId="3" borderId="1" xfId="25" applyFont="1" applyFill="1" applyBorder="1" applyAlignment="1">
      <alignment horizontal="center" wrapText="1"/>
    </xf>
    <xf numFmtId="0" fontId="6" fillId="3" borderId="1" xfId="10" applyFont="1" applyFill="1" applyBorder="1" applyAlignment="1">
      <alignment horizontal="left" vertical="center" wrapText="1" indent="2"/>
    </xf>
    <xf numFmtId="0" fontId="6" fillId="0" borderId="1" xfId="2" applyBorder="1" applyAlignment="1">
      <alignment horizontal="center"/>
    </xf>
    <xf numFmtId="3" fontId="6" fillId="0" borderId="1" xfId="2" applyNumberFormat="1" applyBorder="1" applyAlignment="1">
      <alignment horizontal="center"/>
    </xf>
    <xf numFmtId="0" fontId="6" fillId="0" borderId="1" xfId="10" quotePrefix="1" applyFont="1" applyBorder="1" applyAlignment="1">
      <alignment horizontal="left" wrapText="1" indent="4"/>
    </xf>
    <xf numFmtId="0" fontId="6" fillId="0" borderId="1" xfId="10" quotePrefix="1" applyFont="1" applyBorder="1" applyAlignment="1">
      <alignment horizontal="left" vertical="center" wrapText="1" indent="2"/>
    </xf>
    <xf numFmtId="0" fontId="6" fillId="0" borderId="1" xfId="28" quotePrefix="1" applyFont="1" applyBorder="1" applyAlignment="1">
      <alignment horizontal="left" wrapText="1" indent="4"/>
    </xf>
    <xf numFmtId="0" fontId="6" fillId="0" borderId="1" xfId="10" quotePrefix="1" applyFont="1" applyBorder="1" applyAlignment="1">
      <alignment horizontal="left" wrapText="1" indent="2"/>
    </xf>
    <xf numFmtId="0" fontId="7" fillId="0" borderId="1" xfId="10" quotePrefix="1" applyFont="1" applyBorder="1" applyAlignment="1">
      <alignment horizontal="left" wrapText="1" indent="2"/>
    </xf>
    <xf numFmtId="0" fontId="6" fillId="0" borderId="1" xfId="10" applyFont="1" applyBorder="1" applyAlignment="1">
      <alignment horizontal="left" wrapText="1" indent="3"/>
    </xf>
    <xf numFmtId="0" fontId="6" fillId="0" borderId="1" xfId="10" quotePrefix="1" applyFont="1" applyBorder="1" applyAlignment="1">
      <alignment horizontal="left" wrapText="1" indent="3"/>
    </xf>
    <xf numFmtId="0" fontId="6" fillId="0" borderId="1" xfId="10" applyFont="1" applyBorder="1" applyAlignment="1">
      <alignment horizontal="left" wrapText="1" indent="2"/>
    </xf>
    <xf numFmtId="0" fontId="10" fillId="0" borderId="7" xfId="25" applyFont="1" applyBorder="1" applyAlignment="1">
      <alignment horizontal="center" wrapText="1"/>
    </xf>
    <xf numFmtId="164" fontId="17" fillId="0" borderId="6" xfId="0" applyNumberFormat="1" applyFont="1" applyBorder="1" applyAlignment="1">
      <alignment horizontal="right"/>
    </xf>
    <xf numFmtId="10" fontId="18" fillId="0" borderId="15" xfId="0" applyNumberFormat="1" applyFont="1" applyBorder="1" applyAlignment="1">
      <alignment horizontal="right"/>
    </xf>
    <xf numFmtId="164" fontId="6" fillId="0" borderId="9" xfId="1" applyFont="1" applyBorder="1" applyAlignment="1">
      <alignment horizontal="center"/>
    </xf>
    <xf numFmtId="164" fontId="7" fillId="0" borderId="7" xfId="1" applyFont="1" applyBorder="1" applyAlignment="1" applyProtection="1">
      <alignment horizontal="center"/>
      <protection locked="0"/>
    </xf>
    <xf numFmtId="164" fontId="6" fillId="0" borderId="7" xfId="1" applyFont="1" applyBorder="1" applyAlignment="1" applyProtection="1">
      <alignment horizontal="center"/>
      <protection locked="0"/>
    </xf>
    <xf numFmtId="164" fontId="7" fillId="0" borderId="11" xfId="1" applyFont="1" applyBorder="1" applyAlignment="1" applyProtection="1">
      <alignment horizontal="center"/>
      <protection locked="0"/>
    </xf>
    <xf numFmtId="0" fontId="10" fillId="0" borderId="3" xfId="25" applyFont="1" applyBorder="1" applyAlignment="1">
      <alignment horizontal="center" wrapText="1"/>
    </xf>
    <xf numFmtId="0" fontId="16" fillId="0" borderId="3" xfId="25" applyFont="1" applyBorder="1" applyAlignment="1">
      <alignment horizontal="center" wrapText="1"/>
    </xf>
    <xf numFmtId="0" fontId="10" fillId="0" borderId="16" xfId="25" applyFont="1" applyBorder="1" applyAlignment="1">
      <alignment horizontal="center" wrapText="1"/>
    </xf>
    <xf numFmtId="0" fontId="16" fillId="0" borderId="16" xfId="25" applyFont="1" applyBorder="1" applyAlignment="1">
      <alignment horizontal="center" wrapText="1"/>
    </xf>
    <xf numFmtId="0" fontId="6" fillId="0" borderId="0" xfId="0" applyFont="1" applyAlignment="1">
      <alignment horizontal="left" vertical="top" wrapText="1"/>
    </xf>
    <xf numFmtId="0" fontId="11" fillId="0" borderId="13" xfId="0" applyFont="1" applyBorder="1" applyAlignment="1">
      <alignment horizontal="center" vertical="center"/>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xf>
    <xf numFmtId="0" fontId="11" fillId="0" borderId="14" xfId="0" applyFont="1" applyBorder="1" applyAlignment="1">
      <alignment horizontal="center" vertical="center"/>
    </xf>
  </cellXfs>
  <cellStyles count="43">
    <cellStyle name="Euro" xfId="24" xr:uid="{E0FF997E-E98F-4D0E-844C-C5110484988E}"/>
    <cellStyle name="Milliers" xfId="1" builtinId="3"/>
    <cellStyle name="Milliers 2" xfId="7" xr:uid="{00000000-0005-0000-0000-00002F000000}"/>
    <cellStyle name="Milliers 2 2" xfId="31" xr:uid="{1CA52142-9CE7-4BCE-ADEF-0BB935F39EF4}"/>
    <cellStyle name="Monétaire" xfId="42" builtinId="4"/>
    <cellStyle name="Nombre FRT" xfId="18" xr:uid="{490B146E-E4AD-4FD3-A5D9-05C14F61AE00}"/>
    <cellStyle name="Nombre m²" xfId="16" xr:uid="{B228CB7D-9408-4173-A724-839FE1F16996}"/>
    <cellStyle name="Normal" xfId="0" builtinId="0"/>
    <cellStyle name="Normal 2" xfId="2" xr:uid="{00000000-0005-0000-0000-000002000000}"/>
    <cellStyle name="Normal 2 2" xfId="26" xr:uid="{DB32C358-5508-45F2-9515-34D903B327F0}"/>
    <cellStyle name="Normal 3" xfId="3" xr:uid="{00000000-0005-0000-0000-000003000000}"/>
    <cellStyle name="Normal 3 2" xfId="10" xr:uid="{00000000-0005-0000-0000-000030000000}"/>
    <cellStyle name="Normal 3 2 2" xfId="14" xr:uid="{00000000-0005-0000-0000-000030000000}"/>
    <cellStyle name="Normal 3 2 2 2" xfId="37" xr:uid="{A34E73C2-D1C8-479B-89BB-915A2321B678}"/>
    <cellStyle name="Normal 3 2 3" xfId="21" xr:uid="{00000000-0005-0000-0000-000030000000}"/>
    <cellStyle name="Normal 3 2 3 2" xfId="40" xr:uid="{B0DF3A9D-6F3C-4A32-9F18-D435A6758385}"/>
    <cellStyle name="Normal 3 2 4" xfId="29" xr:uid="{194B5800-BC85-46CC-B3CD-46FA54D9F89F}"/>
    <cellStyle name="Normal 3 3" xfId="13" xr:uid="{00000000-0005-0000-0000-000003000000}"/>
    <cellStyle name="Normal 3 3 2" xfId="36" xr:uid="{0ABBD74E-DC70-478D-8165-A79B267CAAFE}"/>
    <cellStyle name="Normal 3 4" xfId="20" xr:uid="{00000000-0005-0000-0000-000003000000}"/>
    <cellStyle name="Normal 3 4 2" xfId="39" xr:uid="{BD6AC17C-5A02-4BB1-86F3-B4F80389A14B}"/>
    <cellStyle name="Normal 3 5" xfId="8" xr:uid="{00000000-0005-0000-0000-000030000000}"/>
    <cellStyle name="Normal 3 5 2" xfId="34" xr:uid="{C805111E-FCA5-4D5D-A1CF-56F3518F1D90}"/>
    <cellStyle name="Normal 3 6" xfId="27" xr:uid="{9ABE7A17-1715-4B7B-946E-1AC082BFD863}"/>
    <cellStyle name="Normal 3 6 2" xfId="30" xr:uid="{74C410E6-8AF8-4A89-904E-4C1BA4F4641F}"/>
    <cellStyle name="Normal 3 7" xfId="28" xr:uid="{B8BED907-15A1-4093-B756-866642A2E459}"/>
    <cellStyle name="Normal 4" xfId="4" xr:uid="{7CB7063A-59D3-4DD8-B66F-45A682CA9F7E}"/>
    <cellStyle name="Normal 4 2" xfId="11" xr:uid="{00000000-0005-0000-0000-000031000000}"/>
    <cellStyle name="Normal 4 2 2" xfId="35" xr:uid="{2BD3F6AA-2330-48BD-A36E-B346DEAE2904}"/>
    <cellStyle name="Normal 4 3" xfId="15" xr:uid="{00000000-0005-0000-0000-000031000000}"/>
    <cellStyle name="Normal 4 3 2" xfId="38" xr:uid="{1979D5E3-3F0E-400B-9844-66E487BB264E}"/>
    <cellStyle name="Normal 4 4" xfId="22" xr:uid="{00000000-0005-0000-0000-000031000000}"/>
    <cellStyle name="Normal 4 4 2" xfId="23" xr:uid="{00000000-0005-0000-0000-000030000000}"/>
    <cellStyle name="Normal 4 4 3" xfId="41" xr:uid="{3304EF98-6E48-4B75-BE5B-04D20446E49D}"/>
    <cellStyle name="Normal 4 5" xfId="6" xr:uid="{00000000-0005-0000-0000-000030000000}"/>
    <cellStyle name="Normal 4 6" xfId="32" xr:uid="{C3D8B040-506C-4834-99A0-5323C815E7BC}"/>
    <cellStyle name="Normal 5" xfId="5" xr:uid="{00000000-0005-0000-0000-000030000000}"/>
    <cellStyle name="Normal 5 2" xfId="33" xr:uid="{989A3CE5-6B34-478A-810C-972F21657949}"/>
    <cellStyle name="Normal_ED AM 2eme PAT sept 2004 4 tranches" xfId="25" xr:uid="{BA58A3CF-3427-4E3D-9FA0-028F7A63BB36}"/>
    <cellStyle name="Pourcentage 2" xfId="9" xr:uid="{00000000-0005-0000-0000-000034000000}"/>
    <cellStyle name="Pourcentage 3" xfId="12" xr:uid="{00000000-0005-0000-0000-000040000000}"/>
    <cellStyle name="Titre descriptif" xfId="19" xr:uid="{27091E79-7EEC-4FD5-8136-2D7F8BCC2E64}"/>
    <cellStyle name="Unité" xfId="17" xr:uid="{AB9B68D7-A223-4AA9-8C65-9D42AD36AA4A}"/>
  </cellStyles>
  <dxfs count="30">
    <dxf>
      <font>
        <color rgb="FFFFC000"/>
      </font>
    </dxf>
    <dxf>
      <font>
        <color rgb="FF00B050"/>
      </font>
    </dxf>
    <dxf>
      <font>
        <color rgb="FF9900FF"/>
      </font>
    </dxf>
    <dxf>
      <font>
        <color rgb="FFFF6600"/>
      </font>
    </dxf>
    <dxf>
      <font>
        <color rgb="FF00B0F0"/>
      </font>
    </dxf>
    <dxf>
      <font>
        <color rgb="FFFFC000"/>
      </font>
    </dxf>
    <dxf>
      <font>
        <color rgb="FF00B050"/>
      </font>
    </dxf>
    <dxf>
      <font>
        <color rgb="FF9900FF"/>
      </font>
    </dxf>
    <dxf>
      <font>
        <color rgb="FFFF6600"/>
      </font>
    </dxf>
    <dxf>
      <font>
        <color rgb="FF00B0F0"/>
      </font>
    </dxf>
    <dxf>
      <font>
        <color rgb="FFFFC000"/>
      </font>
    </dxf>
    <dxf>
      <font>
        <color rgb="FF00B050"/>
      </font>
    </dxf>
    <dxf>
      <font>
        <color rgb="FF9900FF"/>
      </font>
    </dxf>
    <dxf>
      <font>
        <color rgb="FFFF6600"/>
      </font>
    </dxf>
    <dxf>
      <font>
        <color rgb="FF00B0F0"/>
      </font>
    </dxf>
    <dxf>
      <font>
        <color rgb="FFFFC000"/>
      </font>
    </dxf>
    <dxf>
      <font>
        <color rgb="FF00B050"/>
      </font>
    </dxf>
    <dxf>
      <font>
        <color rgb="FF9900FF"/>
      </font>
    </dxf>
    <dxf>
      <font>
        <color rgb="FFFF6600"/>
      </font>
    </dxf>
    <dxf>
      <font>
        <color rgb="FF00B0F0"/>
      </font>
    </dxf>
    <dxf>
      <font>
        <color rgb="FFFFC000"/>
      </font>
    </dxf>
    <dxf>
      <font>
        <color rgb="FF00B050"/>
      </font>
    </dxf>
    <dxf>
      <font>
        <color rgb="FF9900FF"/>
      </font>
    </dxf>
    <dxf>
      <font>
        <color rgb="FFFF6600"/>
      </font>
    </dxf>
    <dxf>
      <font>
        <color rgb="FF00B0F0"/>
      </font>
    </dxf>
    <dxf>
      <font>
        <color rgb="FFFFC000"/>
      </font>
    </dxf>
    <dxf>
      <font>
        <color rgb="FF00B050"/>
      </font>
    </dxf>
    <dxf>
      <font>
        <color rgb="FF9900FF"/>
      </font>
    </dxf>
    <dxf>
      <font>
        <color rgb="FFFF6600"/>
      </font>
    </dxf>
    <dxf>
      <font>
        <color rgb="FF00B0F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FFCC"/>
      <color rgb="FFCC00CC"/>
      <color rgb="FFFFC000"/>
      <color rgb="FFFFCCCC"/>
      <color rgb="FFFF9966"/>
      <color rgb="FFC5D9F1"/>
      <color rgb="FFF2DCDB"/>
      <color rgb="FF01FF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B33C2-0E4F-471D-AD8C-7F5DE57E95BA}">
  <dimension ref="A1:Q255"/>
  <sheetViews>
    <sheetView tabSelected="1" topLeftCell="A67" zoomScale="80" zoomScaleNormal="80" workbookViewId="0">
      <selection activeCell="N8" sqref="N8"/>
    </sheetView>
  </sheetViews>
  <sheetFormatPr baseColWidth="10" defaultColWidth="11.44140625" defaultRowHeight="13.2"/>
  <cols>
    <col min="1" max="1" width="4.6640625" style="14" customWidth="1"/>
    <col min="2" max="2" width="9.6640625" style="14" customWidth="1"/>
    <col min="3" max="3" width="60.6640625" style="6" customWidth="1"/>
    <col min="4" max="4" width="5.6640625" style="7" customWidth="1"/>
    <col min="5" max="5" width="10.33203125" style="8" customWidth="1"/>
    <col min="6" max="6" width="12.6640625" style="8" customWidth="1"/>
    <col min="7" max="7" width="13.5546875" style="8" customWidth="1"/>
    <col min="8" max="8" width="15.6640625" style="9" customWidth="1"/>
    <col min="9" max="16384" width="11.44140625" style="4"/>
  </cols>
  <sheetData>
    <row r="1" spans="1:14" ht="31.8" customHeight="1">
      <c r="A1" s="113" t="s">
        <v>57</v>
      </c>
      <c r="B1" s="113"/>
      <c r="C1" s="113"/>
      <c r="D1" s="113"/>
      <c r="E1" s="113"/>
      <c r="F1" s="113"/>
      <c r="G1" s="113"/>
      <c r="H1" s="117"/>
    </row>
    <row r="2" spans="1:14" ht="31.8" customHeight="1">
      <c r="A2" s="115" t="s">
        <v>58</v>
      </c>
      <c r="B2" s="114"/>
      <c r="C2" s="114"/>
      <c r="D2" s="114"/>
      <c r="E2" s="114"/>
      <c r="F2" s="114"/>
      <c r="G2" s="114"/>
      <c r="H2" s="116"/>
    </row>
    <row r="3" spans="1:14" ht="50.4" customHeight="1">
      <c r="A3" s="115" t="s">
        <v>59</v>
      </c>
      <c r="B3" s="114"/>
      <c r="C3" s="114"/>
      <c r="D3" s="116"/>
      <c r="E3" s="115" t="s">
        <v>60</v>
      </c>
      <c r="F3" s="114"/>
      <c r="G3" s="114"/>
      <c r="H3" s="116"/>
    </row>
    <row r="4" spans="1:14" s="1" customFormat="1" ht="48" customHeight="1">
      <c r="A4" s="11" t="s">
        <v>3</v>
      </c>
      <c r="B4" s="64" t="s">
        <v>19</v>
      </c>
      <c r="C4" s="15" t="s">
        <v>4</v>
      </c>
      <c r="D4" s="16" t="s">
        <v>5</v>
      </c>
      <c r="E4" s="57" t="s">
        <v>17</v>
      </c>
      <c r="F4" s="57" t="s">
        <v>18</v>
      </c>
      <c r="G4" s="17" t="s">
        <v>6</v>
      </c>
      <c r="H4" s="62" t="s">
        <v>53</v>
      </c>
    </row>
    <row r="5" spans="1:14">
      <c r="A5" s="13"/>
      <c r="B5" s="13"/>
      <c r="C5" s="12"/>
      <c r="D5" s="3"/>
      <c r="E5" s="2"/>
      <c r="F5" s="2"/>
      <c r="G5" s="5"/>
      <c r="H5" s="80"/>
    </row>
    <row r="6" spans="1:14" ht="21" customHeight="1">
      <c r="A6" s="13" t="str">
        <f>IF(D6="","",MAX($A$4:$A5)+1)</f>
        <v/>
      </c>
      <c r="B6" s="88"/>
      <c r="C6" s="69" t="s">
        <v>20</v>
      </c>
      <c r="D6" s="24"/>
      <c r="E6" s="25"/>
      <c r="F6" s="25"/>
      <c r="G6" s="26"/>
      <c r="H6" s="81"/>
      <c r="N6" s="53"/>
    </row>
    <row r="7" spans="1:14" ht="13.8">
      <c r="A7" s="13" t="str">
        <f>IF(D7="","",MAX($A$4:$A6)+1)</f>
        <v/>
      </c>
      <c r="B7" s="88"/>
      <c r="C7" s="29"/>
      <c r="D7" s="24"/>
      <c r="E7" s="25"/>
      <c r="F7" s="25"/>
      <c r="G7" s="26"/>
      <c r="H7" s="81"/>
    </row>
    <row r="8" spans="1:14" ht="45.75" customHeight="1">
      <c r="A8" s="13" t="str">
        <f>IF(D8="","",MAX($A$4:$A7)+1)</f>
        <v/>
      </c>
      <c r="B8" s="88"/>
      <c r="C8" s="11" t="s">
        <v>54</v>
      </c>
      <c r="D8" s="24"/>
      <c r="E8" s="25"/>
      <c r="F8" s="25"/>
      <c r="G8" s="26"/>
      <c r="H8" s="81"/>
      <c r="N8" s="10"/>
    </row>
    <row r="9" spans="1:14" ht="12" customHeight="1">
      <c r="A9" s="13" t="str">
        <f>IF(D9="","",MAX($A$4:$A9)+1)</f>
        <v/>
      </c>
      <c r="B9" s="88"/>
      <c r="C9" s="30"/>
      <c r="D9" s="24"/>
      <c r="E9" s="25"/>
      <c r="F9" s="25"/>
      <c r="G9" s="26"/>
      <c r="H9" s="81"/>
      <c r="N9" s="10"/>
    </row>
    <row r="10" spans="1:14" ht="12" customHeight="1">
      <c r="A10" s="13" t="str">
        <f>IF(D10="","",MAX($A$4:$A9)+1)</f>
        <v/>
      </c>
      <c r="B10" s="88"/>
      <c r="C10" s="31"/>
      <c r="D10" s="24"/>
      <c r="E10" s="25"/>
      <c r="F10" s="25"/>
      <c r="G10" s="26"/>
      <c r="H10" s="81"/>
      <c r="N10" s="10"/>
    </row>
    <row r="11" spans="1:14" ht="12" customHeight="1">
      <c r="A11" s="13" t="str">
        <f>IF(D11="","",MAX($A$4:$A10)+1)</f>
        <v/>
      </c>
      <c r="B11" s="88"/>
      <c r="C11" s="31" t="s">
        <v>13</v>
      </c>
      <c r="D11" s="24"/>
      <c r="E11" s="25"/>
      <c r="F11" s="25"/>
      <c r="G11" s="26"/>
      <c r="H11" s="81"/>
      <c r="N11" s="10"/>
    </row>
    <row r="12" spans="1:14" ht="12" customHeight="1">
      <c r="A12" s="13" t="str">
        <f>IF(D12="","",MAX($A$4:$A11)+1)</f>
        <v/>
      </c>
      <c r="B12" s="88"/>
      <c r="C12" s="31"/>
      <c r="D12" s="24"/>
      <c r="E12" s="25"/>
      <c r="F12" s="25"/>
      <c r="G12" s="26"/>
      <c r="H12" s="81"/>
      <c r="N12" s="10"/>
    </row>
    <row r="13" spans="1:14" ht="105.6">
      <c r="A13" s="13">
        <f>IF(D13="","",MAX($A$4:$A12)+1)</f>
        <v>1</v>
      </c>
      <c r="B13" s="89" t="s">
        <v>42</v>
      </c>
      <c r="C13" s="90" t="s">
        <v>55</v>
      </c>
      <c r="D13" s="91" t="s">
        <v>1</v>
      </c>
      <c r="E13" s="92">
        <v>1</v>
      </c>
      <c r="F13" s="25"/>
      <c r="G13" s="26"/>
      <c r="H13" s="82"/>
      <c r="N13" s="10"/>
    </row>
    <row r="14" spans="1:14" ht="12" customHeight="1">
      <c r="A14" s="13" t="str">
        <f>IF(D14="","",MAX($A$4:$A13)+1)</f>
        <v/>
      </c>
      <c r="B14" s="88"/>
      <c r="C14" s="93"/>
      <c r="D14" s="91"/>
      <c r="E14" s="92"/>
      <c r="F14" s="25"/>
      <c r="G14" s="26"/>
      <c r="H14" s="81"/>
      <c r="N14" s="10"/>
    </row>
    <row r="15" spans="1:14" ht="87" customHeight="1">
      <c r="A15" s="13" t="str">
        <f>IF(D15="","",MAX($A$4:$A14)+1)</f>
        <v/>
      </c>
      <c r="B15" s="89" t="s">
        <v>43</v>
      </c>
      <c r="C15" s="94" t="s">
        <v>25</v>
      </c>
      <c r="D15" s="91"/>
      <c r="E15" s="92"/>
      <c r="F15" s="25"/>
      <c r="G15" s="26"/>
      <c r="H15" s="81"/>
      <c r="I15" s="112"/>
      <c r="J15" s="112"/>
      <c r="K15" s="112"/>
      <c r="L15" s="112"/>
      <c r="M15" s="112"/>
      <c r="N15" s="10"/>
    </row>
    <row r="16" spans="1:14" ht="27">
      <c r="A16" s="13">
        <v>2</v>
      </c>
      <c r="B16" s="88"/>
      <c r="C16" s="95" t="s">
        <v>21</v>
      </c>
      <c r="D16" s="91" t="s">
        <v>1</v>
      </c>
      <c r="E16" s="92">
        <v>1</v>
      </c>
      <c r="F16" s="25"/>
      <c r="G16" s="26"/>
      <c r="H16" s="82"/>
      <c r="I16" s="71"/>
      <c r="J16" s="71"/>
      <c r="K16" s="71"/>
      <c r="L16" s="71"/>
      <c r="M16" s="71"/>
      <c r="N16" s="10"/>
    </row>
    <row r="17" spans="1:14" ht="27">
      <c r="A17" s="13">
        <v>3</v>
      </c>
      <c r="B17" s="88"/>
      <c r="C17" s="95" t="s">
        <v>23</v>
      </c>
      <c r="D17" s="91" t="s">
        <v>1</v>
      </c>
      <c r="E17" s="92">
        <v>1</v>
      </c>
      <c r="F17" s="25"/>
      <c r="G17" s="26"/>
      <c r="H17" s="82"/>
      <c r="I17" s="71"/>
      <c r="J17" s="71"/>
      <c r="K17" s="71"/>
      <c r="L17" s="71"/>
      <c r="M17" s="71"/>
      <c r="N17" s="10"/>
    </row>
    <row r="18" spans="1:14" ht="27">
      <c r="A18" s="13">
        <v>4</v>
      </c>
      <c r="B18" s="88"/>
      <c r="C18" s="95" t="s">
        <v>56</v>
      </c>
      <c r="D18" s="91" t="s">
        <v>1</v>
      </c>
      <c r="E18" s="92">
        <v>1</v>
      </c>
      <c r="F18" s="25"/>
      <c r="G18" s="26"/>
      <c r="H18" s="82"/>
      <c r="N18" s="10"/>
    </row>
    <row r="19" spans="1:14" ht="27">
      <c r="A19" s="13">
        <f>IF(D19="","",MAX($A$4:$A18)+1)</f>
        <v>5</v>
      </c>
      <c r="B19" s="88"/>
      <c r="C19" s="40" t="s">
        <v>26</v>
      </c>
      <c r="D19" s="91" t="s">
        <v>15</v>
      </c>
      <c r="E19" s="92">
        <v>5</v>
      </c>
      <c r="F19" s="25"/>
      <c r="G19" s="26"/>
      <c r="H19" s="82"/>
      <c r="N19" s="10"/>
    </row>
    <row r="20" spans="1:14" ht="13.8">
      <c r="A20" s="13">
        <f>IF(D20="","",MAX($A$4:$A19)+1)</f>
        <v>6</v>
      </c>
      <c r="B20" s="88"/>
      <c r="C20" s="95" t="s">
        <v>9</v>
      </c>
      <c r="D20" s="91" t="s">
        <v>1</v>
      </c>
      <c r="E20" s="92">
        <v>1</v>
      </c>
      <c r="F20" s="25"/>
      <c r="G20" s="26"/>
      <c r="H20" s="82"/>
      <c r="N20" s="10"/>
    </row>
    <row r="21" spans="1:14" ht="13.8">
      <c r="A21" s="13" t="str">
        <f>IF(D21="","",MAX($A$4:$A20)+1)</f>
        <v/>
      </c>
      <c r="B21" s="88"/>
      <c r="C21" s="93"/>
      <c r="D21" s="91"/>
      <c r="E21" s="92"/>
      <c r="F21" s="25"/>
      <c r="G21" s="26"/>
      <c r="H21" s="81"/>
      <c r="N21" s="10"/>
    </row>
    <row r="22" spans="1:14" ht="27">
      <c r="A22" s="13" t="str">
        <f>IF(D22="","",MAX($A$4:$A21)+1)</f>
        <v/>
      </c>
      <c r="B22" s="88"/>
      <c r="C22" s="96" t="s">
        <v>47</v>
      </c>
      <c r="D22" s="91"/>
      <c r="E22" s="92"/>
      <c r="F22" s="25"/>
      <c r="G22" s="26"/>
      <c r="H22" s="81"/>
      <c r="N22" s="10"/>
    </row>
    <row r="23" spans="1:14" ht="27">
      <c r="A23" s="13">
        <f>IF(D23="","",MAX($A$4:$A22)+1)</f>
        <v>7</v>
      </c>
      <c r="B23" s="88"/>
      <c r="C23" s="72" t="s">
        <v>24</v>
      </c>
      <c r="D23" s="41" t="s">
        <v>0</v>
      </c>
      <c r="E23" s="25">
        <v>2</v>
      </c>
      <c r="F23" s="25"/>
      <c r="G23" s="26"/>
      <c r="H23" s="81"/>
      <c r="N23" s="10"/>
    </row>
    <row r="24" spans="1:14" ht="27">
      <c r="A24" s="13">
        <f>IF(D24="","",MAX($A$4:$A23)+1)</f>
        <v>8</v>
      </c>
      <c r="B24" s="88"/>
      <c r="C24" s="40" t="s">
        <v>26</v>
      </c>
      <c r="D24" s="41" t="s">
        <v>15</v>
      </c>
      <c r="E24" s="92">
        <v>5</v>
      </c>
      <c r="F24" s="25"/>
      <c r="G24" s="26"/>
      <c r="H24" s="81"/>
      <c r="N24" s="10"/>
    </row>
    <row r="25" spans="1:14" ht="13.8">
      <c r="A25" s="13">
        <f>IF(D25="","",MAX($A$4:$A24)+1)</f>
        <v>9</v>
      </c>
      <c r="B25" s="88"/>
      <c r="C25" s="39" t="s">
        <v>9</v>
      </c>
      <c r="D25" s="41" t="s">
        <v>0</v>
      </c>
      <c r="E25" s="92">
        <v>2</v>
      </c>
      <c r="F25" s="25"/>
      <c r="G25" s="26"/>
      <c r="H25" s="81"/>
      <c r="N25" s="10"/>
    </row>
    <row r="26" spans="1:14" ht="13.8">
      <c r="A26" s="13" t="str">
        <f>IF(D26="","",MAX($A$4:$A25)+1)</f>
        <v/>
      </c>
      <c r="B26" s="88"/>
      <c r="C26" s="46"/>
      <c r="D26" s="24"/>
      <c r="E26" s="92"/>
      <c r="F26" s="25"/>
      <c r="G26" s="26"/>
      <c r="H26" s="81"/>
      <c r="N26" s="10"/>
    </row>
    <row r="27" spans="1:14" ht="27">
      <c r="A27" s="13" t="str">
        <f>IF(D27="","",MAX($A$4:$A26)+1)</f>
        <v/>
      </c>
      <c r="B27" s="88"/>
      <c r="C27" s="96" t="s">
        <v>48</v>
      </c>
      <c r="D27" s="91"/>
      <c r="E27" s="92"/>
      <c r="F27" s="25"/>
      <c r="G27" s="26"/>
      <c r="H27" s="81"/>
      <c r="N27" s="10"/>
    </row>
    <row r="28" spans="1:14" ht="13.8">
      <c r="A28" s="13">
        <f>IF(D28="","",MAX($A$4:$A27)+1)</f>
        <v>10</v>
      </c>
      <c r="B28" s="88"/>
      <c r="C28" s="95" t="s">
        <v>8</v>
      </c>
      <c r="D28" s="91" t="s">
        <v>0</v>
      </c>
      <c r="E28" s="92">
        <v>2</v>
      </c>
      <c r="F28" s="25"/>
      <c r="G28" s="26"/>
      <c r="H28" s="82"/>
      <c r="N28" s="10"/>
    </row>
    <row r="29" spans="1:14" ht="27">
      <c r="A29" s="13">
        <f>IF(D29="","",MAX($A$4:$A28)+1)</f>
        <v>11</v>
      </c>
      <c r="B29" s="88"/>
      <c r="C29" s="40" t="s">
        <v>26</v>
      </c>
      <c r="D29" s="91" t="s">
        <v>15</v>
      </c>
      <c r="E29" s="92">
        <v>5</v>
      </c>
      <c r="F29" s="25"/>
      <c r="G29" s="26"/>
      <c r="H29" s="82"/>
      <c r="N29" s="10"/>
    </row>
    <row r="30" spans="1:14" ht="13.8">
      <c r="A30" s="13">
        <f>IF(D30="","",MAX($A$4:$A29)+1)</f>
        <v>12</v>
      </c>
      <c r="B30" s="88"/>
      <c r="C30" s="95" t="s">
        <v>9</v>
      </c>
      <c r="D30" s="91" t="s">
        <v>0</v>
      </c>
      <c r="E30" s="92">
        <v>1</v>
      </c>
      <c r="F30" s="25"/>
      <c r="G30" s="26"/>
      <c r="H30" s="82"/>
      <c r="N30" s="10"/>
    </row>
    <row r="31" spans="1:14" ht="13.8">
      <c r="A31" s="13" t="str">
        <f>IF(D31="","",MAX($A$4:$A30)+1)</f>
        <v/>
      </c>
      <c r="B31" s="88"/>
      <c r="C31" s="93"/>
      <c r="D31" s="91"/>
      <c r="E31" s="92"/>
      <c r="F31" s="25"/>
      <c r="G31" s="26"/>
      <c r="H31" s="81"/>
      <c r="N31" s="10"/>
    </row>
    <row r="32" spans="1:14" ht="27">
      <c r="A32" s="13">
        <f>IF(D32="","",MAX($A$4:$A31)+1)</f>
        <v>13</v>
      </c>
      <c r="B32" s="88"/>
      <c r="C32" s="96" t="s">
        <v>16</v>
      </c>
      <c r="D32" s="91" t="s">
        <v>1</v>
      </c>
      <c r="E32" s="92">
        <v>1</v>
      </c>
      <c r="F32" s="25"/>
      <c r="G32" s="27"/>
      <c r="H32" s="81"/>
      <c r="N32" s="10"/>
    </row>
    <row r="33" spans="1:14" ht="13.8">
      <c r="A33" s="13" t="str">
        <f>IF(D33="","",MAX($A$4:$A32)+1)</f>
        <v/>
      </c>
      <c r="B33" s="88"/>
      <c r="C33" s="96"/>
      <c r="D33" s="91"/>
      <c r="E33" s="92"/>
      <c r="F33" s="25"/>
      <c r="G33" s="26"/>
      <c r="H33" s="81"/>
      <c r="N33" s="10"/>
    </row>
    <row r="34" spans="1:14" ht="27">
      <c r="A34" s="13">
        <v>15</v>
      </c>
      <c r="B34" s="88" t="s">
        <v>45</v>
      </c>
      <c r="C34" s="96" t="s">
        <v>27</v>
      </c>
      <c r="D34" s="91" t="s">
        <v>15</v>
      </c>
      <c r="E34" s="92">
        <v>5</v>
      </c>
      <c r="F34" s="25"/>
      <c r="G34" s="73"/>
      <c r="H34" s="82"/>
      <c r="N34" s="10"/>
    </row>
    <row r="35" spans="1:14" ht="13.8">
      <c r="A35" s="13"/>
      <c r="B35" s="88"/>
      <c r="C35" s="79"/>
      <c r="D35" s="41"/>
      <c r="E35" s="92"/>
      <c r="F35" s="25"/>
      <c r="G35" s="73"/>
      <c r="H35" s="82"/>
      <c r="N35" s="10"/>
    </row>
    <row r="36" spans="1:14" ht="13.8">
      <c r="A36" s="13">
        <f>IF(D36="","",MAX($A$4:$A35)+1)</f>
        <v>16</v>
      </c>
      <c r="B36" s="88" t="s">
        <v>51</v>
      </c>
      <c r="C36" s="46" t="s">
        <v>14</v>
      </c>
      <c r="D36" s="41" t="s">
        <v>0</v>
      </c>
      <c r="E36" s="92">
        <v>1</v>
      </c>
      <c r="F36" s="25"/>
      <c r="G36" s="26"/>
      <c r="H36" s="81"/>
      <c r="N36" s="10"/>
    </row>
    <row r="37" spans="1:14" ht="13.8">
      <c r="A37" s="13"/>
      <c r="B37" s="88"/>
      <c r="C37" s="79"/>
      <c r="D37" s="41"/>
      <c r="E37" s="92"/>
      <c r="F37" s="25"/>
      <c r="G37" s="73"/>
      <c r="H37" s="82"/>
      <c r="N37" s="10"/>
    </row>
    <row r="38" spans="1:14" ht="57" customHeight="1">
      <c r="A38" s="13" t="str">
        <f>IF(D38="","",MAX($A$4:$A34)+1)</f>
        <v/>
      </c>
      <c r="B38" s="88" t="s">
        <v>44</v>
      </c>
      <c r="C38" s="94" t="s">
        <v>46</v>
      </c>
      <c r="D38" s="41"/>
      <c r="E38" s="25"/>
      <c r="F38" s="25"/>
      <c r="G38" s="26"/>
      <c r="H38" s="81"/>
      <c r="I38" s="112"/>
      <c r="J38" s="112"/>
      <c r="K38" s="112"/>
      <c r="L38" s="112"/>
      <c r="M38" s="112"/>
      <c r="N38" s="10"/>
    </row>
    <row r="39" spans="1:14" ht="13.8">
      <c r="A39" s="13"/>
      <c r="B39" s="88"/>
      <c r="C39" s="95" t="s">
        <v>22</v>
      </c>
      <c r="D39" s="41" t="s">
        <v>1</v>
      </c>
      <c r="E39" s="25">
        <v>1</v>
      </c>
      <c r="F39" s="25"/>
      <c r="G39" s="26"/>
      <c r="H39" s="83"/>
      <c r="J39" s="70"/>
      <c r="N39" s="10"/>
    </row>
    <row r="40" spans="1:14" ht="27">
      <c r="A40" s="13">
        <f>IF(D40="","",MAX($A$4:$A33)+1)</f>
        <v>14</v>
      </c>
      <c r="B40" s="88"/>
      <c r="C40" s="40" t="s">
        <v>28</v>
      </c>
      <c r="D40" s="41" t="s">
        <v>15</v>
      </c>
      <c r="E40" s="25">
        <v>3</v>
      </c>
      <c r="F40" s="25"/>
      <c r="G40" s="26"/>
      <c r="H40" s="84"/>
      <c r="N40" s="10"/>
    </row>
    <row r="41" spans="1:14" ht="13.8">
      <c r="A41" s="13">
        <f>IF(D41="","",MAX($A$4:$A40)+1)</f>
        <v>17</v>
      </c>
      <c r="B41" s="88"/>
      <c r="C41" s="95" t="s">
        <v>9</v>
      </c>
      <c r="D41" s="41" t="s">
        <v>1</v>
      </c>
      <c r="E41" s="25">
        <v>1</v>
      </c>
      <c r="F41" s="25"/>
      <c r="G41" s="26"/>
      <c r="H41" s="81"/>
      <c r="N41" s="10"/>
    </row>
    <row r="42" spans="1:14" ht="13.8">
      <c r="A42" s="13"/>
      <c r="B42" s="88"/>
      <c r="C42" s="95"/>
      <c r="D42" s="24"/>
      <c r="E42" s="25"/>
      <c r="F42" s="25"/>
      <c r="G42" s="26"/>
      <c r="H42" s="81"/>
      <c r="N42" s="10"/>
    </row>
    <row r="43" spans="1:14" ht="27">
      <c r="A43" s="13"/>
      <c r="B43" s="88"/>
      <c r="C43" s="96" t="s">
        <v>47</v>
      </c>
      <c r="D43" s="24"/>
      <c r="E43" s="25"/>
      <c r="F43" s="25"/>
      <c r="G43" s="26"/>
      <c r="H43" s="81"/>
      <c r="N43" s="10"/>
    </row>
    <row r="44" spans="1:14" ht="27">
      <c r="A44" s="13"/>
      <c r="B44" s="88"/>
      <c r="C44" s="95" t="s">
        <v>24</v>
      </c>
      <c r="D44" s="41" t="s">
        <v>1</v>
      </c>
      <c r="E44" s="25">
        <v>2</v>
      </c>
      <c r="F44" s="25"/>
      <c r="G44" s="26"/>
      <c r="H44" s="85"/>
      <c r="N44" s="10"/>
    </row>
    <row r="45" spans="1:14" ht="27">
      <c r="A45" s="13"/>
      <c r="B45" s="88"/>
      <c r="C45" s="40" t="s">
        <v>28</v>
      </c>
      <c r="D45" s="41" t="s">
        <v>15</v>
      </c>
      <c r="E45" s="25">
        <v>3</v>
      </c>
      <c r="F45" s="25"/>
      <c r="G45" s="26"/>
      <c r="H45" s="86"/>
      <c r="N45" s="10"/>
    </row>
    <row r="46" spans="1:14" ht="13.8">
      <c r="A46" s="13"/>
      <c r="B46" s="88"/>
      <c r="C46" s="95" t="s">
        <v>9</v>
      </c>
      <c r="D46" s="41" t="s">
        <v>1</v>
      </c>
      <c r="E46" s="25">
        <v>2</v>
      </c>
      <c r="F46" s="25"/>
      <c r="G46" s="26"/>
      <c r="H46" s="86"/>
      <c r="N46" s="10"/>
    </row>
    <row r="47" spans="1:14" ht="13.8">
      <c r="A47" s="13"/>
      <c r="B47" s="88"/>
      <c r="C47" s="95"/>
      <c r="D47" s="41"/>
      <c r="E47" s="25"/>
      <c r="F47" s="25"/>
      <c r="G47" s="26"/>
      <c r="H47" s="86"/>
      <c r="N47" s="10"/>
    </row>
    <row r="48" spans="1:14" ht="27">
      <c r="A48" s="13"/>
      <c r="B48" s="88"/>
      <c r="C48" s="96" t="s">
        <v>48</v>
      </c>
      <c r="D48" s="41"/>
      <c r="E48" s="25"/>
      <c r="F48" s="25"/>
      <c r="G48" s="26"/>
      <c r="H48" s="86"/>
      <c r="N48" s="10"/>
    </row>
    <row r="49" spans="1:17" ht="13.8">
      <c r="A49" s="13"/>
      <c r="B49" s="88"/>
      <c r="C49" s="95" t="s">
        <v>8</v>
      </c>
      <c r="D49" s="41" t="s">
        <v>1</v>
      </c>
      <c r="E49" s="25">
        <v>1</v>
      </c>
      <c r="F49" s="25"/>
      <c r="G49" s="26"/>
      <c r="H49" s="85"/>
      <c r="N49" s="10"/>
    </row>
    <row r="50" spans="1:17" ht="27">
      <c r="A50" s="13"/>
      <c r="B50" s="88"/>
      <c r="C50" s="40" t="s">
        <v>28</v>
      </c>
      <c r="D50" s="41" t="s">
        <v>15</v>
      </c>
      <c r="E50" s="25">
        <v>3</v>
      </c>
      <c r="F50" s="25"/>
      <c r="G50" s="26"/>
      <c r="H50" s="85"/>
      <c r="N50" s="10"/>
    </row>
    <row r="51" spans="1:17" ht="13.8">
      <c r="A51" s="13"/>
      <c r="B51" s="88"/>
      <c r="C51" s="95" t="s">
        <v>9</v>
      </c>
      <c r="D51" s="41" t="s">
        <v>1</v>
      </c>
      <c r="E51" s="25">
        <v>1</v>
      </c>
      <c r="F51" s="25"/>
      <c r="G51" s="26"/>
      <c r="H51" s="85"/>
      <c r="N51" s="10"/>
    </row>
    <row r="52" spans="1:17" ht="13.8">
      <c r="A52" s="13" t="str">
        <f>IF(D52="","",MAX($A$4:$A41)+1)</f>
        <v/>
      </c>
      <c r="B52" s="88"/>
      <c r="C52" s="36"/>
      <c r="D52" s="24"/>
      <c r="E52" s="25"/>
      <c r="F52" s="25"/>
      <c r="G52" s="26"/>
      <c r="H52" s="81"/>
      <c r="N52" s="10"/>
    </row>
    <row r="53" spans="1:17" ht="13.8">
      <c r="A53" s="13"/>
      <c r="B53" s="88"/>
      <c r="C53" s="36"/>
      <c r="D53" s="24"/>
      <c r="E53" s="25"/>
      <c r="F53" s="25"/>
      <c r="G53" s="26"/>
      <c r="H53" s="81"/>
      <c r="N53" s="10"/>
    </row>
    <row r="54" spans="1:17" s="37" customFormat="1" ht="40.200000000000003">
      <c r="A54" s="13">
        <f>IF(D54="","",MAX($A$4:$A49)+1)</f>
        <v>18</v>
      </c>
      <c r="B54" s="89" t="s">
        <v>52</v>
      </c>
      <c r="C54" s="43" t="s">
        <v>49</v>
      </c>
      <c r="D54" s="41" t="s">
        <v>2</v>
      </c>
      <c r="E54" s="44">
        <v>440</v>
      </c>
      <c r="F54" s="44"/>
      <c r="G54" s="74"/>
      <c r="H54" s="81"/>
      <c r="N54" s="38"/>
    </row>
    <row r="55" spans="1:17" ht="27">
      <c r="A55" s="13">
        <f>IF(D55="","",MAX($A$4:$A54)+1)</f>
        <v>19</v>
      </c>
      <c r="B55" s="88"/>
      <c r="C55" s="43" t="s">
        <v>50</v>
      </c>
      <c r="D55" s="41" t="s">
        <v>29</v>
      </c>
      <c r="E55" s="28">
        <v>450</v>
      </c>
      <c r="F55" s="25"/>
      <c r="G55" s="73"/>
      <c r="H55" s="81"/>
      <c r="N55" s="10"/>
      <c r="Q55" s="70"/>
    </row>
    <row r="56" spans="1:17" ht="13.8">
      <c r="A56" s="13"/>
      <c r="B56" s="88"/>
      <c r="C56" s="36"/>
      <c r="D56" s="24"/>
      <c r="E56" s="25"/>
      <c r="F56" s="25"/>
      <c r="G56" s="26"/>
      <c r="H56" s="81"/>
      <c r="N56" s="10"/>
    </row>
    <row r="57" spans="1:17" ht="13.8">
      <c r="A57" s="13"/>
      <c r="B57" s="88"/>
      <c r="C57" s="36"/>
      <c r="D57" s="24"/>
      <c r="E57" s="25"/>
      <c r="F57" s="25"/>
      <c r="G57" s="26"/>
      <c r="H57" s="81"/>
      <c r="N57" s="10"/>
    </row>
    <row r="58" spans="1:17" ht="13.8">
      <c r="A58" s="13"/>
      <c r="B58" s="88" t="s">
        <v>35</v>
      </c>
      <c r="C58" s="97" t="s">
        <v>33</v>
      </c>
      <c r="D58" s="24"/>
      <c r="E58" s="25"/>
      <c r="F58" s="25"/>
      <c r="G58" s="26"/>
      <c r="H58" s="81"/>
      <c r="N58" s="10"/>
    </row>
    <row r="59" spans="1:17" ht="13.8">
      <c r="A59" s="13"/>
      <c r="B59" s="88"/>
      <c r="C59" s="98"/>
      <c r="D59" s="24"/>
      <c r="E59" s="25"/>
      <c r="F59" s="25"/>
      <c r="G59" s="26"/>
      <c r="H59" s="81"/>
      <c r="N59" s="10"/>
    </row>
    <row r="60" spans="1:17" ht="27">
      <c r="A60" s="13">
        <f>IF(D60="","",MAX($A$4:$A59)+1)</f>
        <v>20</v>
      </c>
      <c r="B60" s="88"/>
      <c r="C60" s="96" t="s">
        <v>30</v>
      </c>
      <c r="D60" s="41" t="s">
        <v>1</v>
      </c>
      <c r="E60" s="42">
        <v>1</v>
      </c>
      <c r="F60" s="42"/>
      <c r="G60" s="27"/>
      <c r="H60" s="86"/>
      <c r="N60" s="10"/>
    </row>
    <row r="61" spans="1:17" ht="13.8">
      <c r="A61" s="13" t="str">
        <f>IF(D61="","",MAX($A$4:$A60)+1)</f>
        <v/>
      </c>
      <c r="B61" s="88"/>
      <c r="C61" s="99"/>
      <c r="D61" s="24"/>
      <c r="E61" s="25"/>
      <c r="F61" s="25"/>
      <c r="G61" s="26"/>
      <c r="H61" s="86"/>
      <c r="N61" s="10"/>
    </row>
    <row r="62" spans="1:17" ht="53.4">
      <c r="A62" s="13">
        <f>IF(D62="","",MAX($A$4:$A61)+1)</f>
        <v>21</v>
      </c>
      <c r="B62" s="88"/>
      <c r="C62" s="96" t="s">
        <v>32</v>
      </c>
      <c r="D62" s="41" t="s">
        <v>1</v>
      </c>
      <c r="E62" s="42">
        <v>1</v>
      </c>
      <c r="F62" s="42"/>
      <c r="G62" s="27"/>
      <c r="H62" s="86"/>
      <c r="N62" s="10"/>
    </row>
    <row r="63" spans="1:17" ht="13.8">
      <c r="A63" s="13"/>
      <c r="B63" s="88"/>
      <c r="C63" s="96"/>
      <c r="D63" s="41"/>
      <c r="E63" s="42"/>
      <c r="F63" s="42"/>
      <c r="G63" s="27"/>
      <c r="H63" s="86"/>
      <c r="N63" s="10"/>
    </row>
    <row r="64" spans="1:17" ht="27">
      <c r="A64" s="13">
        <f>IF(D64="","",MAX($A$4:$A62)+1)</f>
        <v>22</v>
      </c>
      <c r="B64" s="88"/>
      <c r="C64" s="96" t="s">
        <v>31</v>
      </c>
      <c r="D64" s="41" t="s">
        <v>1</v>
      </c>
      <c r="E64" s="42">
        <v>1</v>
      </c>
      <c r="F64" s="42"/>
      <c r="G64" s="27"/>
      <c r="H64" s="86"/>
      <c r="N64" s="10"/>
    </row>
    <row r="65" spans="1:14" ht="13.8">
      <c r="A65" s="13" t="str">
        <f>IF(D65="","",MAX($A$4:$A64)+1)</f>
        <v/>
      </c>
      <c r="B65" s="88"/>
      <c r="C65" s="96"/>
      <c r="D65" s="24"/>
      <c r="E65" s="25"/>
      <c r="F65" s="25"/>
      <c r="G65" s="26"/>
      <c r="H65" s="81"/>
      <c r="N65" s="10"/>
    </row>
    <row r="66" spans="1:14" ht="53.4">
      <c r="A66" s="13">
        <f>IF(D66="","",MAX($A$4:$A65)+1)</f>
        <v>23</v>
      </c>
      <c r="B66" s="88" t="s">
        <v>36</v>
      </c>
      <c r="C66" s="100" t="s">
        <v>10</v>
      </c>
      <c r="D66" s="41" t="s">
        <v>1</v>
      </c>
      <c r="E66" s="42">
        <v>1</v>
      </c>
      <c r="F66" s="42"/>
      <c r="G66" s="27"/>
      <c r="H66" s="83"/>
      <c r="N66" s="10"/>
    </row>
    <row r="67" spans="1:14" ht="13.8">
      <c r="A67" s="13" t="str">
        <f>IF(D67="","",MAX($A$4:$A66)+1)</f>
        <v/>
      </c>
      <c r="B67" s="88"/>
      <c r="C67" s="98"/>
      <c r="D67" s="24"/>
      <c r="E67" s="25"/>
      <c r="F67" s="25"/>
      <c r="G67" s="26"/>
      <c r="H67" s="81"/>
      <c r="N67" s="10"/>
    </row>
    <row r="68" spans="1:14" ht="40.200000000000003">
      <c r="A68" s="13">
        <f>IF(D68="","",MAX($A$4:$A67)+1)</f>
        <v>24</v>
      </c>
      <c r="B68" s="88" t="s">
        <v>37</v>
      </c>
      <c r="C68" s="96" t="s">
        <v>11</v>
      </c>
      <c r="D68" s="41" t="s">
        <v>1</v>
      </c>
      <c r="E68" s="42">
        <v>1</v>
      </c>
      <c r="F68" s="42"/>
      <c r="G68" s="27"/>
      <c r="H68" s="83"/>
      <c r="N68" s="10"/>
    </row>
    <row r="69" spans="1:14" ht="13.8">
      <c r="A69" s="13" t="str">
        <f>IF(D69="","",MAX($A$4:$A68)+1)</f>
        <v/>
      </c>
      <c r="B69" s="88"/>
      <c r="C69" s="47"/>
      <c r="D69" s="24"/>
      <c r="E69" s="25"/>
      <c r="F69" s="25"/>
      <c r="G69" s="26"/>
      <c r="H69" s="81"/>
      <c r="N69" s="10"/>
    </row>
    <row r="70" spans="1:14" ht="27">
      <c r="A70" s="13">
        <f>IF(D70="","",MAX($A$4:$A69)+1)</f>
        <v>25</v>
      </c>
      <c r="B70" s="88"/>
      <c r="C70" s="45" t="s">
        <v>12</v>
      </c>
      <c r="D70" s="41" t="s">
        <v>1</v>
      </c>
      <c r="E70" s="42">
        <v>1</v>
      </c>
      <c r="F70" s="42"/>
      <c r="G70" s="27"/>
      <c r="H70" s="83"/>
      <c r="N70" s="10"/>
    </row>
    <row r="71" spans="1:14" ht="13.8">
      <c r="A71" s="13"/>
      <c r="B71" s="88"/>
      <c r="C71" s="48"/>
      <c r="D71" s="24"/>
      <c r="E71" s="25"/>
      <c r="F71" s="25"/>
      <c r="G71" s="26"/>
      <c r="H71" s="81"/>
      <c r="N71" s="10"/>
    </row>
    <row r="72" spans="1:14" ht="27">
      <c r="A72" s="13">
        <f>IF(D72="","",MAX($A$4:$A70)+1)</f>
        <v>26</v>
      </c>
      <c r="B72" s="88" t="s">
        <v>38</v>
      </c>
      <c r="C72" s="45" t="s">
        <v>39</v>
      </c>
      <c r="D72" s="41" t="s">
        <v>2</v>
      </c>
      <c r="E72" s="44">
        <v>890</v>
      </c>
      <c r="F72" s="44"/>
      <c r="G72" s="27"/>
      <c r="H72" s="81"/>
      <c r="N72" s="10"/>
    </row>
    <row r="73" spans="1:14" ht="13.8">
      <c r="A73" s="13" t="str">
        <f>IF(D73="","",MAX($A$4:$A72)+1)</f>
        <v/>
      </c>
      <c r="B73" s="88"/>
      <c r="C73" s="30"/>
      <c r="D73" s="24"/>
      <c r="E73" s="25"/>
      <c r="F73" s="25"/>
      <c r="G73" s="26"/>
      <c r="H73" s="81"/>
      <c r="N73" s="10"/>
    </row>
    <row r="74" spans="1:14" ht="27">
      <c r="A74" s="13"/>
      <c r="B74" s="88"/>
      <c r="C74" s="96" t="s">
        <v>40</v>
      </c>
      <c r="D74" s="41" t="s">
        <v>1</v>
      </c>
      <c r="E74" s="25">
        <v>1</v>
      </c>
      <c r="F74" s="25"/>
      <c r="G74" s="26"/>
      <c r="H74" s="83"/>
      <c r="N74" s="10"/>
    </row>
    <row r="75" spans="1:14" ht="27">
      <c r="A75" s="13"/>
      <c r="B75" s="88"/>
      <c r="C75" s="40" t="s">
        <v>28</v>
      </c>
      <c r="D75" s="41" t="s">
        <v>15</v>
      </c>
      <c r="E75" s="25">
        <v>3</v>
      </c>
      <c r="F75" s="25"/>
      <c r="G75" s="26"/>
      <c r="H75" s="83"/>
      <c r="N75" s="10"/>
    </row>
    <row r="76" spans="1:14" ht="13.8">
      <c r="A76" s="13"/>
      <c r="B76" s="88"/>
      <c r="C76" s="95" t="s">
        <v>9</v>
      </c>
      <c r="D76" s="41" t="s">
        <v>1</v>
      </c>
      <c r="E76" s="25">
        <v>1</v>
      </c>
      <c r="F76" s="25"/>
      <c r="G76" s="26"/>
      <c r="H76" s="83"/>
      <c r="N76" s="10"/>
    </row>
    <row r="77" spans="1:14" ht="13.8">
      <c r="A77" s="13"/>
      <c r="B77" s="88"/>
      <c r="C77" s="100"/>
      <c r="D77" s="24"/>
      <c r="E77" s="25"/>
      <c r="F77" s="25"/>
      <c r="G77" s="26"/>
      <c r="H77" s="81"/>
      <c r="N77" s="10"/>
    </row>
    <row r="78" spans="1:14" ht="27">
      <c r="A78" s="13"/>
      <c r="B78" s="88"/>
      <c r="C78" s="96" t="s">
        <v>41</v>
      </c>
      <c r="D78" s="41" t="s">
        <v>1</v>
      </c>
      <c r="E78" s="25">
        <v>1</v>
      </c>
      <c r="F78" s="25"/>
      <c r="G78" s="26"/>
      <c r="H78" s="83"/>
      <c r="N78" s="10"/>
    </row>
    <row r="79" spans="1:14" ht="27">
      <c r="A79" s="13"/>
      <c r="B79" s="88"/>
      <c r="C79" s="40" t="s">
        <v>28</v>
      </c>
      <c r="D79" s="41" t="s">
        <v>15</v>
      </c>
      <c r="E79" s="25">
        <v>3</v>
      </c>
      <c r="F79" s="25"/>
      <c r="G79" s="26"/>
      <c r="H79" s="83"/>
      <c r="N79" s="10"/>
    </row>
    <row r="80" spans="1:14" ht="13.8">
      <c r="A80" s="13"/>
      <c r="B80" s="88"/>
      <c r="C80" s="95" t="s">
        <v>9</v>
      </c>
      <c r="D80" s="41" t="s">
        <v>1</v>
      </c>
      <c r="E80" s="25">
        <v>1</v>
      </c>
      <c r="F80" s="25"/>
      <c r="G80" s="26"/>
      <c r="H80" s="83"/>
      <c r="N80" s="10"/>
    </row>
    <row r="81" spans="1:14" ht="13.8">
      <c r="A81" s="13"/>
      <c r="B81" s="88"/>
      <c r="C81" s="100"/>
      <c r="D81" s="24"/>
      <c r="E81" s="25"/>
      <c r="F81" s="25"/>
      <c r="G81" s="26"/>
      <c r="H81" s="81"/>
      <c r="N81" s="10"/>
    </row>
    <row r="82" spans="1:14" ht="40.200000000000003">
      <c r="A82" s="13">
        <f>IF(D82="","",MAX($A$4:$A73)+1)</f>
        <v>27</v>
      </c>
      <c r="B82" s="88"/>
      <c r="C82" s="96" t="s">
        <v>34</v>
      </c>
      <c r="D82" s="41" t="s">
        <v>1</v>
      </c>
      <c r="E82" s="42">
        <v>1</v>
      </c>
      <c r="F82" s="44"/>
      <c r="G82" s="27"/>
      <c r="H82" s="81"/>
      <c r="N82" s="10"/>
    </row>
    <row r="83" spans="1:14" ht="13.8">
      <c r="A83" s="13"/>
      <c r="B83" s="88"/>
      <c r="C83" s="30"/>
      <c r="D83" s="24"/>
      <c r="E83" s="25"/>
      <c r="F83" s="25"/>
      <c r="G83" s="26"/>
      <c r="H83" s="81"/>
      <c r="N83" s="10"/>
    </row>
    <row r="84" spans="1:14" ht="13.8">
      <c r="A84" s="13"/>
      <c r="B84" s="88"/>
      <c r="C84" s="33"/>
      <c r="D84" s="34"/>
      <c r="E84" s="35"/>
      <c r="F84" s="35"/>
      <c r="G84" s="32"/>
      <c r="H84" s="87"/>
      <c r="N84" s="10"/>
    </row>
    <row r="85" spans="1:14" ht="12" customHeight="1">
      <c r="A85" s="108"/>
      <c r="B85" s="109"/>
      <c r="C85" s="23"/>
      <c r="D85" s="59"/>
      <c r="E85" s="63"/>
      <c r="F85" s="63"/>
      <c r="G85" s="58"/>
      <c r="H85" s="104"/>
    </row>
    <row r="86" spans="1:14" ht="18" customHeight="1">
      <c r="A86" s="13"/>
      <c r="B86" s="88"/>
      <c r="C86" s="19" t="str">
        <f>"TOTAL H.T. "&amp;C6</f>
        <v>TOTAL H.T. LOT 04VTXNFS - AMIANTE</v>
      </c>
      <c r="D86" s="75"/>
      <c r="E86" s="76"/>
      <c r="F86" s="76"/>
      <c r="G86" s="76"/>
      <c r="H86" s="102">
        <f>SUM(H13:H84)</f>
        <v>0</v>
      </c>
    </row>
    <row r="87" spans="1:14" s="18" customFormat="1" ht="13.8">
      <c r="A87" s="13"/>
      <c r="B87" s="88"/>
      <c r="C87" s="19"/>
      <c r="D87" s="60"/>
      <c r="E87" s="65"/>
      <c r="F87" s="65"/>
      <c r="G87" s="65"/>
      <c r="H87" s="105"/>
    </row>
    <row r="88" spans="1:14" s="18" customFormat="1" ht="12.75" customHeight="1">
      <c r="A88" s="13"/>
      <c r="B88" s="88"/>
      <c r="C88" s="20" t="s">
        <v>7</v>
      </c>
      <c r="D88" s="77"/>
      <c r="E88" s="78"/>
      <c r="F88" s="78"/>
      <c r="G88" s="103">
        <v>0.2</v>
      </c>
      <c r="H88" s="102">
        <f>H86*G88</f>
        <v>0</v>
      </c>
    </row>
    <row r="89" spans="1:14" s="18" customFormat="1" ht="13.8">
      <c r="A89" s="13"/>
      <c r="B89" s="88"/>
      <c r="C89" s="20"/>
      <c r="D89" s="60"/>
      <c r="E89" s="66"/>
      <c r="F89" s="66"/>
      <c r="G89" s="67"/>
      <c r="H89" s="106"/>
    </row>
    <row r="90" spans="1:14" s="18" customFormat="1" ht="13.8">
      <c r="A90" s="13"/>
      <c r="B90" s="88"/>
      <c r="C90" s="21"/>
      <c r="D90" s="60"/>
      <c r="E90" s="66"/>
      <c r="F90" s="66"/>
      <c r="G90" s="67"/>
      <c r="H90" s="106"/>
    </row>
    <row r="91" spans="1:14" s="18" customFormat="1" ht="18" customHeight="1">
      <c r="A91" s="13"/>
      <c r="B91" s="88"/>
      <c r="C91" s="19" t="str">
        <f>"TOTAL T.T.C. "&amp;C6</f>
        <v>TOTAL T.T.C. LOT 04VTXNFS - AMIANTE</v>
      </c>
      <c r="D91" s="77"/>
      <c r="E91" s="78"/>
      <c r="F91" s="78"/>
      <c r="G91" s="78"/>
      <c r="H91" s="102">
        <f>SUM(H86:H89)</f>
        <v>0</v>
      </c>
    </row>
    <row r="92" spans="1:14" s="18" customFormat="1" ht="15" thickBot="1">
      <c r="A92" s="110"/>
      <c r="B92" s="111"/>
      <c r="C92" s="22"/>
      <c r="D92" s="61"/>
      <c r="E92" s="68"/>
      <c r="F92" s="68"/>
      <c r="G92" s="68"/>
      <c r="H92" s="107"/>
    </row>
    <row r="93" spans="1:14" ht="13.8" thickTop="1">
      <c r="B93" s="101"/>
    </row>
    <row r="94" spans="1:14">
      <c r="B94" s="101"/>
    </row>
    <row r="95" spans="1:14">
      <c r="B95" s="13"/>
    </row>
    <row r="96" spans="1:14">
      <c r="B96" s="13"/>
    </row>
    <row r="97" spans="2:2">
      <c r="B97" s="13"/>
    </row>
    <row r="98" spans="2:2">
      <c r="B98" s="13"/>
    </row>
    <row r="99" spans="2:2">
      <c r="B99" s="13"/>
    </row>
    <row r="100" spans="2:2">
      <c r="B100" s="13"/>
    </row>
    <row r="101" spans="2:2">
      <c r="B101" s="13"/>
    </row>
    <row r="102" spans="2:2">
      <c r="B102" s="13"/>
    </row>
    <row r="103" spans="2:2">
      <c r="B103" s="13"/>
    </row>
    <row r="104" spans="2:2">
      <c r="B104" s="13"/>
    </row>
    <row r="105" spans="2:2">
      <c r="B105" s="13"/>
    </row>
    <row r="106" spans="2:2">
      <c r="B106" s="13" t="e">
        <f>#REF!</f>
        <v>#REF!</v>
      </c>
    </row>
    <row r="107" spans="2:2">
      <c r="B107" s="13"/>
    </row>
    <row r="108" spans="2:2">
      <c r="B108" s="13"/>
    </row>
    <row r="109" spans="2:2">
      <c r="B109" s="13"/>
    </row>
    <row r="110" spans="2:2">
      <c r="B110" s="13"/>
    </row>
    <row r="111" spans="2:2">
      <c r="B111" s="13"/>
    </row>
    <row r="112" spans="2:2">
      <c r="B112" s="13"/>
    </row>
    <row r="113" spans="2:2">
      <c r="B113" s="13"/>
    </row>
    <row r="114" spans="2:2">
      <c r="B114" s="13"/>
    </row>
    <row r="115" spans="2:2">
      <c r="B115" s="13"/>
    </row>
    <row r="116" spans="2:2">
      <c r="B116" s="13"/>
    </row>
    <row r="117" spans="2:2">
      <c r="B117" s="13"/>
    </row>
    <row r="118" spans="2:2">
      <c r="B118" s="13"/>
    </row>
    <row r="119" spans="2:2">
      <c r="B119" s="13"/>
    </row>
    <row r="120" spans="2:2">
      <c r="B120" s="13"/>
    </row>
    <row r="121" spans="2:2">
      <c r="B121" s="13"/>
    </row>
    <row r="122" spans="2:2">
      <c r="B122" s="13"/>
    </row>
    <row r="123" spans="2:2">
      <c r="B123" s="13"/>
    </row>
    <row r="124" spans="2:2">
      <c r="B124" s="13"/>
    </row>
    <row r="125" spans="2:2">
      <c r="B125" s="13"/>
    </row>
    <row r="126" spans="2:2">
      <c r="B126" s="13"/>
    </row>
    <row r="127" spans="2:2">
      <c r="B127" s="13"/>
    </row>
    <row r="128" spans="2:2">
      <c r="B128" s="13"/>
    </row>
    <row r="129" spans="2:2">
      <c r="B129" s="13"/>
    </row>
    <row r="130" spans="2:2">
      <c r="B130" s="13" t="e">
        <f>#REF!</f>
        <v>#REF!</v>
      </c>
    </row>
    <row r="131" spans="2:2">
      <c r="B131" s="13"/>
    </row>
    <row r="132" spans="2:2">
      <c r="B132" s="13"/>
    </row>
    <row r="133" spans="2:2">
      <c r="B133" s="13"/>
    </row>
    <row r="134" spans="2:2">
      <c r="B134" s="13"/>
    </row>
    <row r="135" spans="2:2">
      <c r="B135" s="13"/>
    </row>
    <row r="136" spans="2:2">
      <c r="B136" s="13"/>
    </row>
    <row r="137" spans="2:2">
      <c r="B137" s="13"/>
    </row>
    <row r="138" spans="2:2">
      <c r="B138" s="13"/>
    </row>
    <row r="139" spans="2:2">
      <c r="B139" s="13"/>
    </row>
    <row r="140" spans="2:2">
      <c r="B140" s="13"/>
    </row>
    <row r="141" spans="2:2">
      <c r="B141" s="13" t="e">
        <f>B106</f>
        <v>#REF!</v>
      </c>
    </row>
    <row r="142" spans="2:2">
      <c r="B142" s="13"/>
    </row>
    <row r="143" spans="2:2">
      <c r="B143" s="13"/>
    </row>
    <row r="144" spans="2:2">
      <c r="B144" s="13"/>
    </row>
    <row r="145" spans="2:2">
      <c r="B145" s="13"/>
    </row>
    <row r="146" spans="2:2">
      <c r="B146" s="13"/>
    </row>
    <row r="147" spans="2:2">
      <c r="B147" s="13"/>
    </row>
    <row r="148" spans="2:2">
      <c r="B148" s="13"/>
    </row>
    <row r="149" spans="2:2">
      <c r="B149" s="13"/>
    </row>
    <row r="150" spans="2:2">
      <c r="B150" s="13"/>
    </row>
    <row r="151" spans="2:2">
      <c r="B151" s="13"/>
    </row>
    <row r="152" spans="2:2">
      <c r="B152" s="13"/>
    </row>
    <row r="153" spans="2:2">
      <c r="B153" s="13"/>
    </row>
    <row r="154" spans="2:2">
      <c r="B154" s="13"/>
    </row>
    <row r="155" spans="2:2">
      <c r="B155" s="13"/>
    </row>
    <row r="156" spans="2:2">
      <c r="B156" s="13"/>
    </row>
    <row r="157" spans="2:2">
      <c r="B157" s="13" t="e">
        <f>B141</f>
        <v>#REF!</v>
      </c>
    </row>
    <row r="158" spans="2:2">
      <c r="B158" s="13"/>
    </row>
    <row r="159" spans="2:2">
      <c r="B159" s="13"/>
    </row>
    <row r="160" spans="2:2">
      <c r="B160" s="13"/>
    </row>
    <row r="161" spans="2:2">
      <c r="B161" s="13"/>
    </row>
    <row r="162" spans="2:2">
      <c r="B162" s="13"/>
    </row>
    <row r="163" spans="2:2">
      <c r="B163" s="13"/>
    </row>
    <row r="164" spans="2:2">
      <c r="B164" s="13"/>
    </row>
    <row r="165" spans="2:2">
      <c r="B165" s="13"/>
    </row>
    <row r="166" spans="2:2">
      <c r="B166" s="13"/>
    </row>
    <row r="167" spans="2:2">
      <c r="B167" s="13"/>
    </row>
    <row r="168" spans="2:2">
      <c r="B168" s="13"/>
    </row>
    <row r="169" spans="2:2">
      <c r="B169" s="13"/>
    </row>
    <row r="170" spans="2:2">
      <c r="B170" s="13"/>
    </row>
    <row r="171" spans="2:2">
      <c r="B171" s="13"/>
    </row>
    <row r="172" spans="2:2">
      <c r="B172" s="13"/>
    </row>
    <row r="173" spans="2:2">
      <c r="B173" s="13"/>
    </row>
    <row r="174" spans="2:2">
      <c r="B174" s="13"/>
    </row>
    <row r="175" spans="2:2">
      <c r="B175" s="13"/>
    </row>
    <row r="176" spans="2:2">
      <c r="B176" s="13"/>
    </row>
    <row r="177" spans="2:2">
      <c r="B177" s="13"/>
    </row>
    <row r="178" spans="2:2">
      <c r="B178" s="13"/>
    </row>
    <row r="179" spans="2:2">
      <c r="B179" s="13"/>
    </row>
    <row r="180" spans="2:2">
      <c r="B180" s="13"/>
    </row>
    <row r="181" spans="2:2">
      <c r="B181" s="13"/>
    </row>
    <row r="182" spans="2:2">
      <c r="B182" s="13"/>
    </row>
    <row r="183" spans="2:2">
      <c r="B183" s="13"/>
    </row>
    <row r="184" spans="2:2">
      <c r="B184" s="13"/>
    </row>
    <row r="185" spans="2:2">
      <c r="B185" s="13"/>
    </row>
    <row r="186" spans="2:2">
      <c r="B186" s="13"/>
    </row>
    <row r="187" spans="2:2">
      <c r="B187" s="13"/>
    </row>
    <row r="188" spans="2:2">
      <c r="B188" s="13"/>
    </row>
    <row r="189" spans="2:2">
      <c r="B189" s="13"/>
    </row>
    <row r="190" spans="2:2">
      <c r="B190" s="13"/>
    </row>
    <row r="191" spans="2:2">
      <c r="B191" s="13"/>
    </row>
    <row r="192" spans="2:2">
      <c r="B192" s="13"/>
    </row>
    <row r="193" spans="2:2">
      <c r="B193" s="13"/>
    </row>
    <row r="194" spans="2:2">
      <c r="B194" s="13"/>
    </row>
    <row r="195" spans="2:2">
      <c r="B195" s="13" t="e">
        <f>B130</f>
        <v>#REF!</v>
      </c>
    </row>
    <row r="196" spans="2:2">
      <c r="B196" s="13"/>
    </row>
    <row r="197" spans="2:2">
      <c r="B197" s="13"/>
    </row>
    <row r="198" spans="2:2">
      <c r="B198" s="13"/>
    </row>
    <row r="199" spans="2:2">
      <c r="B199" s="13"/>
    </row>
    <row r="200" spans="2:2">
      <c r="B200" s="13"/>
    </row>
    <row r="201" spans="2:2">
      <c r="B201" s="13"/>
    </row>
    <row r="202" spans="2:2">
      <c r="B202" s="13"/>
    </row>
    <row r="203" spans="2:2">
      <c r="B203" s="13"/>
    </row>
    <row r="204" spans="2:2">
      <c r="B204" s="13"/>
    </row>
    <row r="205" spans="2:2">
      <c r="B205" s="13"/>
    </row>
    <row r="206" spans="2:2">
      <c r="B206" s="13" t="e">
        <f>B157</f>
        <v>#REF!</v>
      </c>
    </row>
    <row r="207" spans="2:2">
      <c r="B207" s="13"/>
    </row>
    <row r="208" spans="2:2">
      <c r="B208" s="13"/>
    </row>
    <row r="209" spans="2:2">
      <c r="B209" s="13"/>
    </row>
    <row r="210" spans="2:2">
      <c r="B210" s="13"/>
    </row>
    <row r="211" spans="2:2">
      <c r="B211" s="13"/>
    </row>
    <row r="212" spans="2:2">
      <c r="B212" s="13"/>
    </row>
    <row r="213" spans="2:2">
      <c r="B213" s="13"/>
    </row>
    <row r="214" spans="2:2">
      <c r="B214" s="13"/>
    </row>
    <row r="215" spans="2:2">
      <c r="B215" s="13"/>
    </row>
    <row r="216" spans="2:2">
      <c r="B216" s="13"/>
    </row>
    <row r="217" spans="2:2">
      <c r="B217" s="13"/>
    </row>
    <row r="218" spans="2:2">
      <c r="B218" s="13"/>
    </row>
    <row r="219" spans="2:2">
      <c r="B219" s="13"/>
    </row>
    <row r="220" spans="2:2">
      <c r="B220" s="50"/>
    </row>
    <row r="221" spans="2:2">
      <c r="B221" s="49"/>
    </row>
    <row r="222" spans="2:2">
      <c r="B222" s="7"/>
    </row>
    <row r="223" spans="2:2">
      <c r="B223" s="7"/>
    </row>
    <row r="224" spans="2:2">
      <c r="B224" s="7"/>
    </row>
    <row r="225" spans="2:2">
      <c r="B225" s="7"/>
    </row>
    <row r="226" spans="2:2">
      <c r="B226" s="7"/>
    </row>
    <row r="227" spans="2:2" ht="13.8" thickBot="1">
      <c r="B227" s="51"/>
    </row>
    <row r="228" spans="2:2" ht="13.8" thickTop="1">
      <c r="B228" s="54"/>
    </row>
    <row r="229" spans="2:2">
      <c r="B229" s="55"/>
    </row>
    <row r="230" spans="2:2">
      <c r="B230" s="52"/>
    </row>
    <row r="231" spans="2:2">
      <c r="B231" s="52"/>
    </row>
    <row r="232" spans="2:2">
      <c r="B232" s="13"/>
    </row>
    <row r="233" spans="2:2">
      <c r="B233" s="13"/>
    </row>
    <row r="234" spans="2:2">
      <c r="B234" s="13"/>
    </row>
    <row r="235" spans="2:2">
      <c r="B235" s="13" t="e">
        <f>B206</f>
        <v>#REF!</v>
      </c>
    </row>
    <row r="236" spans="2:2">
      <c r="B236" s="13"/>
    </row>
    <row r="237" spans="2:2">
      <c r="B237" s="13"/>
    </row>
    <row r="238" spans="2:2">
      <c r="B238" s="13"/>
    </row>
    <row r="239" spans="2:2">
      <c r="B239" s="13"/>
    </row>
    <row r="240" spans="2:2">
      <c r="B240" s="13"/>
    </row>
    <row r="241" spans="2:2">
      <c r="B241" s="13"/>
    </row>
    <row r="242" spans="2:2">
      <c r="B242" s="13"/>
    </row>
    <row r="243" spans="2:2">
      <c r="B243" s="49"/>
    </row>
    <row r="244" spans="2:2">
      <c r="B244" s="13"/>
    </row>
    <row r="245" spans="2:2">
      <c r="B245" s="13"/>
    </row>
    <row r="246" spans="2:2">
      <c r="B246" s="13"/>
    </row>
    <row r="247" spans="2:2">
      <c r="B247" s="13" t="e">
        <f>B235</f>
        <v>#REF!</v>
      </c>
    </row>
    <row r="248" spans="2:2">
      <c r="B248" s="13"/>
    </row>
    <row r="249" spans="2:2">
      <c r="B249" s="13"/>
    </row>
    <row r="250" spans="2:2">
      <c r="B250" s="13"/>
    </row>
    <row r="251" spans="2:2">
      <c r="B251" s="13"/>
    </row>
    <row r="252" spans="2:2">
      <c r="B252" s="13"/>
    </row>
    <row r="253" spans="2:2">
      <c r="B253" s="13"/>
    </row>
    <row r="254" spans="2:2">
      <c r="B254" s="55"/>
    </row>
    <row r="255" spans="2:2">
      <c r="B255" s="56"/>
    </row>
  </sheetData>
  <mergeCells count="6">
    <mergeCell ref="I15:M15"/>
    <mergeCell ref="I38:M38"/>
    <mergeCell ref="A1:H1"/>
    <mergeCell ref="A2:H2"/>
    <mergeCell ref="A3:D3"/>
    <mergeCell ref="E3:H3"/>
  </mergeCells>
  <conditionalFormatting sqref="C54:G55 I54:XFD55 C60:G61 I60:XFD63 C64:G64 C82:G82">
    <cfRule type="cellIs" dxfId="29" priority="6" operator="equal">
      <formula>"CN"</formula>
    </cfRule>
    <cfRule type="cellIs" dxfId="28" priority="7" operator="equal">
      <formula>"AB"</formula>
    </cfRule>
    <cfRule type="cellIs" dxfId="27" priority="8" operator="equal">
      <formula>"GT"</formula>
    </cfRule>
    <cfRule type="cellIs" dxfId="26" priority="9" operator="equal">
      <formula>"CS"</formula>
    </cfRule>
    <cfRule type="cellIs" dxfId="25" priority="10" operator="equal">
      <formula>"CE"</formula>
    </cfRule>
  </conditionalFormatting>
  <conditionalFormatting sqref="D62:G63">
    <cfRule type="cellIs" dxfId="24" priority="51" operator="equal">
      <formula>"CN"</formula>
    </cfRule>
    <cfRule type="cellIs" dxfId="23" priority="52" operator="equal">
      <formula>"AB"</formula>
    </cfRule>
    <cfRule type="cellIs" dxfId="22" priority="53" operator="equal">
      <formula>"GT"</formula>
    </cfRule>
    <cfRule type="cellIs" dxfId="21" priority="54" operator="equal">
      <formula>"CS"</formula>
    </cfRule>
    <cfRule type="cellIs" dxfId="20" priority="55" operator="equal">
      <formula>"CE"</formula>
    </cfRule>
  </conditionalFormatting>
  <conditionalFormatting sqref="D66:G66">
    <cfRule type="cellIs" dxfId="19" priority="86" operator="equal">
      <formula>"CN"</formula>
    </cfRule>
    <cfRule type="cellIs" dxfId="18" priority="87" operator="equal">
      <formula>"AB"</formula>
    </cfRule>
    <cfRule type="cellIs" dxfId="17" priority="88" operator="equal">
      <formula>"GT"</formula>
    </cfRule>
    <cfRule type="cellIs" dxfId="16" priority="89" operator="equal">
      <formula>"CS"</formula>
    </cfRule>
    <cfRule type="cellIs" dxfId="15" priority="90" operator="equal">
      <formula>"CE"</formula>
    </cfRule>
  </conditionalFormatting>
  <conditionalFormatting sqref="D68:G68">
    <cfRule type="cellIs" dxfId="14" priority="66" operator="equal">
      <formula>"CN"</formula>
    </cfRule>
    <cfRule type="cellIs" dxfId="13" priority="67" operator="equal">
      <formula>"AB"</formula>
    </cfRule>
    <cfRule type="cellIs" dxfId="12" priority="68" operator="equal">
      <formula>"GT"</formula>
    </cfRule>
    <cfRule type="cellIs" dxfId="11" priority="69" operator="equal">
      <formula>"CS"</formula>
    </cfRule>
    <cfRule type="cellIs" dxfId="10" priority="70" operator="equal">
      <formula>"CE"</formula>
    </cfRule>
  </conditionalFormatting>
  <conditionalFormatting sqref="D70:G70">
    <cfRule type="cellIs" dxfId="9" priority="116" operator="equal">
      <formula>"CN"</formula>
    </cfRule>
    <cfRule type="cellIs" dxfId="8" priority="117" operator="equal">
      <formula>"AB"</formula>
    </cfRule>
    <cfRule type="cellIs" dxfId="7" priority="118" operator="equal">
      <formula>"GT"</formula>
    </cfRule>
    <cfRule type="cellIs" dxfId="6" priority="119" operator="equal">
      <formula>"CS"</formula>
    </cfRule>
    <cfRule type="cellIs" dxfId="5" priority="120" operator="equal">
      <formula>"CE"</formula>
    </cfRule>
  </conditionalFormatting>
  <conditionalFormatting sqref="D72:G72">
    <cfRule type="cellIs" dxfId="4" priority="26" operator="equal">
      <formula>"CN"</formula>
    </cfRule>
    <cfRule type="cellIs" dxfId="3" priority="27" operator="equal">
      <formula>"AB"</formula>
    </cfRule>
    <cfRule type="cellIs" dxfId="2" priority="28" operator="equal">
      <formula>"GT"</formula>
    </cfRule>
    <cfRule type="cellIs" dxfId="1" priority="29" operator="equal">
      <formula>"CS"</formula>
    </cfRule>
    <cfRule type="cellIs" dxfId="0" priority="30" operator="equal">
      <formula>"CE"</formula>
    </cfRule>
  </conditionalFormatting>
  <printOptions horizontalCentered="1"/>
  <pageMargins left="0.31496062992125984" right="0.31496062992125984" top="0.55118110236220474" bottom="0.55118110236220474" header="0.31496062992125984" footer="0.31496062992125984"/>
  <pageSetup paperSize="9" scale="72"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9E1FF9E5C65C94AA5E67491465B99BB" ma:contentTypeVersion="18" ma:contentTypeDescription="Crée un document." ma:contentTypeScope="" ma:versionID="9d8b732bffbd75b13e0c134e9db4603b">
  <xsd:schema xmlns:xsd="http://www.w3.org/2001/XMLSchema" xmlns:xs="http://www.w3.org/2001/XMLSchema" xmlns:p="http://schemas.microsoft.com/office/2006/metadata/properties" xmlns:ns2="22d33f11-3c4b-4174-88aa-202f30aee08b" xmlns:ns3="5e5b08f2-23ee-4d6b-b248-9e03a22f0d49" targetNamespace="http://schemas.microsoft.com/office/2006/metadata/properties" ma:root="true" ma:fieldsID="f70289db96c962167599ecc2924d6160" ns2:_="" ns3:_="">
    <xsd:import namespace="22d33f11-3c4b-4174-88aa-202f30aee08b"/>
    <xsd:import namespace="5e5b08f2-23ee-4d6b-b248-9e03a22f0d4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d33f11-3c4b-4174-88aa-202f30aee0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92780190-2270-487b-a9c0-499f2a9a067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5b08f2-23ee-4d6b-b248-9e03a22f0d49"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8621e21a-5a2d-4afe-8068-0fc1b808d11b}" ma:internalName="TaxCatchAll" ma:showField="CatchAllData" ma:web="5e5b08f2-23ee-4d6b-b248-9e03a22f0d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e5b08f2-23ee-4d6b-b248-9e03a22f0d49" xsi:nil="true"/>
    <lcf76f155ced4ddcb4097134ff3c332f xmlns="22d33f11-3c4b-4174-88aa-202f30aee0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8B03C2F-9ADB-405A-A263-E40F2B771942}">
  <ds:schemaRefs>
    <ds:schemaRef ds:uri="http://schemas.microsoft.com/sharepoint/v3/contenttype/forms"/>
  </ds:schemaRefs>
</ds:datastoreItem>
</file>

<file path=customXml/itemProps2.xml><?xml version="1.0" encoding="utf-8"?>
<ds:datastoreItem xmlns:ds="http://schemas.openxmlformats.org/officeDocument/2006/customXml" ds:itemID="{3E3E3091-4F40-4EC1-8DA1-B9E706E075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d33f11-3c4b-4174-88aa-202f30aee08b"/>
    <ds:schemaRef ds:uri="5e5b08f2-23ee-4d6b-b248-9e03a22f0d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B4F9B37-9C96-4177-A896-2267DDC591BA}">
  <ds:schemaRefs>
    <ds:schemaRef ds:uri="http://schemas.microsoft.com/office/2006/metadata/properties"/>
    <ds:schemaRef ds:uri="http://schemas.microsoft.com/office/infopath/2007/PartnerControls"/>
    <ds:schemaRef ds:uri="5e5b08f2-23ee-4d6b-b248-9e03a22f0d49"/>
    <ds:schemaRef ds:uri="22d33f11-3c4b-4174-88aa-202f30aee0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 04</vt:lpstr>
      <vt:lpstr>'DPGF LOT 04'!Impression_des_titres</vt:lpstr>
      <vt:lpstr>'DPGF LOT 04'!Zone_d_impression</vt:lpstr>
    </vt:vector>
  </TitlesOfParts>
  <Company>Cabinet CIZEL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chevet phase III</dc:title>
  <dc:creator>SP</dc:creator>
  <cp:keywords>NDP</cp:keywords>
  <cp:lastModifiedBy>Elodie SAUDEMONT</cp:lastModifiedBy>
  <cp:lastPrinted>2025-12-09T16:52:15Z</cp:lastPrinted>
  <dcterms:created xsi:type="dcterms:W3CDTF">2006-01-13T09:27:49Z</dcterms:created>
  <dcterms:modified xsi:type="dcterms:W3CDTF">2025-12-26T13:49:15Z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0x01010059E1FF9E5C65C94AA5E67491465B99BB</vt:lpwstr>
  </property>
  <property fmtid="{D5CDD505-2E9C-101B-9397-08002B2CF9AE}" pid="3" name="MediaServiceImageTags">
    <vt:lpwstr/>
  </property>
</Properties>
</file>